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xr:revisionPtr revIDLastSave="0" documentId="8_{47750591-2C4F-4309-8B38-5A99D15E4700}" xr6:coauthVersionLast="47" xr6:coauthVersionMax="47" xr10:uidLastSave="{00000000-0000-0000-0000-000000000000}"/>
  <bookViews>
    <workbookView xWindow="-28920" yWindow="-2550" windowWidth="29040" windowHeight="15840" activeTab="3" xr2:uid="{00000000-000D-0000-FFFF-FFFF00000000}"/>
  </bookViews>
  <sheets>
    <sheet name="Instructions" sheetId="4" r:id="rId1"/>
    <sheet name="Risk Assessment" sheetId="1" r:id="rId2"/>
    <sheet name="Resources and Support " sheetId="3" r:id="rId3"/>
    <sheet name="Action Plan" sheetId="5" r:id="rId4"/>
    <sheet name="Data" sheetId="6" state="hidden" r:id="rId5"/>
    <sheet name="Validation" sheetId="2" state="hidden" r:id="rId6"/>
  </sheets>
  <definedNames>
    <definedName name="_xlnm._FilterDatabase" localSheetId="4" hidden="1">Data!$A$1:$A$11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7" i="1" l="1"/>
  <c r="I27" i="1" s="1"/>
  <c r="J27" i="1" s="1"/>
  <c r="H26" i="1"/>
  <c r="I26" i="1" s="1"/>
  <c r="J26" i="1" s="1"/>
  <c r="H25" i="1"/>
  <c r="I25" i="1" s="1"/>
  <c r="J25" i="1" s="1"/>
  <c r="K25" i="1" s="1"/>
  <c r="L25" i="1" s="1"/>
  <c r="H21" i="1"/>
  <c r="I21" i="1" s="1"/>
  <c r="I20" i="1"/>
  <c r="J20" i="1" s="1"/>
  <c r="H20" i="1"/>
  <c r="H19" i="1"/>
  <c r="I19" i="1" s="1"/>
  <c r="H18" i="1"/>
  <c r="I18" i="1" s="1"/>
  <c r="J18" i="1" s="1"/>
  <c r="H17" i="1"/>
  <c r="I17" i="1" s="1"/>
  <c r="I16" i="1"/>
  <c r="J16" i="1" s="1"/>
  <c r="H16" i="1"/>
  <c r="H12" i="1"/>
  <c r="I12" i="1" s="1"/>
  <c r="J11" i="1" s="1"/>
  <c r="I11" i="1"/>
  <c r="H11" i="1"/>
  <c r="H10" i="1"/>
  <c r="I10" i="1" s="1"/>
  <c r="H9" i="1"/>
  <c r="I9" i="1" s="1"/>
  <c r="H8" i="1"/>
  <c r="I8" i="1" s="1"/>
  <c r="H7" i="1"/>
  <c r="I7" i="1" s="1"/>
  <c r="J7" i="1" s="1"/>
  <c r="J9" i="1" l="1"/>
  <c r="K16" i="1"/>
  <c r="L16" i="1" s="1"/>
  <c r="K7" i="1"/>
  <c r="L7" i="1" s="1"/>
  <c r="N7" i="1" s="1"/>
  <c r="O7" i="1" s="1"/>
</calcChain>
</file>

<file path=xl/sharedStrings.xml><?xml version="1.0" encoding="utf-8"?>
<sst xmlns="http://schemas.openxmlformats.org/spreadsheetml/2006/main" count="260" uniqueCount="178">
  <si>
    <t>What is the purpose of this IPAC risk self-assessment tool?</t>
  </si>
  <si>
    <t>Who should use this IPAC risk self-assessment tool?</t>
  </si>
  <si>
    <t>This risk capacity self-assessment tool was developed for use by individuals in congregate living organizations/settings. Some examples of users may be the individual responsible for the IPAC program in the organization, shift managers, and clinical/administrative leadership.</t>
  </si>
  <si>
    <t>When to use this IPAC risk self-assessment tool?</t>
  </si>
  <si>
    <t xml:space="preserve">* Changes in staffing
* Recovery from outbreak, once Public Health has declared the outbreak over. </t>
  </si>
  <si>
    <t>How to use this IPAC risk self-assessment tool?</t>
  </si>
  <si>
    <t>Topic</t>
  </si>
  <si>
    <t>Area</t>
  </si>
  <si>
    <t>Please Select a Response</t>
  </si>
  <si>
    <t>Impact Factor 1 (16 Q)</t>
  </si>
  <si>
    <t>Impact Factor=1</t>
  </si>
  <si>
    <t>Environmental Cleaning</t>
  </si>
  <si>
    <t>All surfaces are cleaned and disinfected at least once every 24-hours.</t>
  </si>
  <si>
    <t>#</t>
  </si>
  <si>
    <t>Score</t>
  </si>
  <si>
    <t>Risk Total</t>
  </si>
  <si>
    <t>Total</t>
  </si>
  <si>
    <t xml:space="preserve">Weighed Total </t>
  </si>
  <si>
    <t>Organizational Risk Rating</t>
  </si>
  <si>
    <t>Always &amp; Yes Responses</t>
  </si>
  <si>
    <t>During an outbreak, cleaning and disinfecting is increased (based on local public health recommendations).</t>
  </si>
  <si>
    <t>Staff Education</t>
  </si>
  <si>
    <t>Staff member responsible for the IPAC Program has assigned appropriate IPAC training to all staff (e.g. PHO’s “IPAC Fundamentals or Core Competencies”).</t>
  </si>
  <si>
    <t>Frequently &amp; Partially/In Progress Responses</t>
  </si>
  <si>
    <t>Risk Capacity*  Legend</t>
  </si>
  <si>
    <t>All staff have completed Public Health Ontario’s (PHO’s) IPAC Fundamentals or Core Competencies online courses.</t>
  </si>
  <si>
    <t>Lower Risk:       46-60</t>
  </si>
  <si>
    <t>The organization provides all staff with hands-on training on 4 moments of Hand Hygiene and donning/doffing of appropriate Personal Protective Equipment (PPE) at least annually.</t>
  </si>
  <si>
    <t xml:space="preserve">Rarely/Never &amp; No Responses </t>
  </si>
  <si>
    <t>Moderate Risk:  61-90</t>
  </si>
  <si>
    <t>Policies &amp; Procedures</t>
  </si>
  <si>
    <t>Organization has comprehensive and inclusive IPAC policies and procedures (e.g. with responsibilities for Outbreak response, screening, point of care risk assessment, hand hygiene, PPE donning/doffing, recording and reporting).</t>
  </si>
  <si>
    <t>Higher Risk:       91-120</t>
  </si>
  <si>
    <t>IPAC policies relate to, and are reflective of the organizations occupational health and safety policies.</t>
  </si>
  <si>
    <t>Hand Hygiene</t>
  </si>
  <si>
    <t>A hand hygiene program is in place, and staff routinely follow the 4 moments of hand hygiene.</t>
  </si>
  <si>
    <t>Impact Factor 1.5 (12 Q)</t>
  </si>
  <si>
    <t>There is available and accessible hand hygiene opportunities and resources at each work site.</t>
  </si>
  <si>
    <t>Infrastructure &amp; Physical Design</t>
  </si>
  <si>
    <t>The majority of clients/residents/guests have single-occupancy rooms.</t>
  </si>
  <si>
    <t>There is a demonstrated ability to physically distance or cohort within the building.</t>
  </si>
  <si>
    <t>Impact Factor=1.5</t>
  </si>
  <si>
    <t xml:space="preserve">Personal Protective Equipment (PPE) </t>
  </si>
  <si>
    <t>Reliable PPE requisition procedures are in place and have a staff member responsible for the process of proactively ordering and stocking supplies.</t>
  </si>
  <si>
    <t xml:space="preserve">At least two weeks of approved PPE supply is on-hand and stored in an appropriate, safe and accessible area. </t>
  </si>
  <si>
    <t>Impact Factor 2 (3 Q)</t>
  </si>
  <si>
    <t>PPE distribution process in place to ensure availability and accessibility throughout all hours of operation.</t>
  </si>
  <si>
    <t>Organization regularly uses mechanisms to ensure that all staff know how and when to use PPE (i.e. donning &amp; doffing, N95 respirators fit testing conducted and documented for staff, if required).</t>
  </si>
  <si>
    <t xml:space="preserve">COVID-19 Vaccination Coverage      </t>
  </si>
  <si>
    <t>Clients/residents/guests are fully immunized against COVID-19 (except those with medical exemptions).</t>
  </si>
  <si>
    <t>Frequently &amp; Somewhat/In Progress Responses</t>
  </si>
  <si>
    <t>All direct/agency staff are fully immunized against COVID-19.</t>
  </si>
  <si>
    <t xml:space="preserve">IPAC Program                         </t>
  </si>
  <si>
    <t>The designated staff member with responsibility for the IPAC Program has received &amp; successfully completed training from a credible source (e.g., PHO IPAC Fundamentals or Core Competencies, formal course from educational institution, and Certification in Infection Control - CIC®).</t>
  </si>
  <si>
    <t>Dedicated funding has been successfully utilized for an IPAC Program.</t>
  </si>
  <si>
    <t xml:space="preserve">Surveillance         </t>
  </si>
  <si>
    <t xml:space="preserve">All clients/residents/guests are screened at least daily. </t>
  </si>
  <si>
    <t>All signs/symptoms of infections are recorded in accordance with the organization policy or ministry directions.</t>
  </si>
  <si>
    <t xml:space="preserve">All staff screened at the beginning of each shift. </t>
  </si>
  <si>
    <t>Responsible/designated staff takes action based on screening results and current policy/guideline (e.g. additional precautions, cohorting, etc.).</t>
  </si>
  <si>
    <t>Impact Factor=2</t>
  </si>
  <si>
    <t xml:space="preserve">Staffing            </t>
  </si>
  <si>
    <t xml:space="preserve">Number of regulated staff (whether direct hires or agency) on duty aligns with the required number, per organizational policy &amp; respective ministry(ies) on all shifts.                                                          </t>
  </si>
  <si>
    <t>Number of non-regulated staff (whether direct hires or agency) on duty aligns with the required number, per organizational policy &amp; respective ministry(ies) on all shifts.</t>
  </si>
  <si>
    <t xml:space="preserve">Resources and Support </t>
  </si>
  <si>
    <t>Resources</t>
  </si>
  <si>
    <t xml:space="preserve">HIGHER PRIORITY </t>
  </si>
  <si>
    <t>MODERATE PRIORITY</t>
  </si>
  <si>
    <t>https://www.publichealthontario.ca/health-topics/infection-prevention-control/ppe-auditing</t>
  </si>
  <si>
    <t xml:space="preserve">https://www.publichealthontario.ca/-/media/documents/ncov/cong/2020/06/covid-19-ppe-non-medical-masks-congregate-living-settings.pdf?sc_lang=en    </t>
  </si>
  <si>
    <t>https://www.publichealthontario.ca/-/media/event-presentations/ppe-non-medical-masks-congregate-living.pdf?sc_lang=en</t>
  </si>
  <si>
    <t>Use following resources:</t>
  </si>
  <si>
    <t>https://www.health.gov.on.ca/en/pro/programs/publichealth/coronavirus/covid19_vaccine.aspx</t>
  </si>
  <si>
    <t>https://www.mcss.gov.on.ca/en/mcss/CongregateCare_Guidelines.aspx</t>
  </si>
  <si>
    <t>https://www.publichealthontario.ca/en/education-and-events/online-learning/ipac-fundamentals</t>
  </si>
  <si>
    <t>https://lms.publichealthontario.ca/lime/Pages/Courses/Index.aspx?q=ipac+core+competencies</t>
  </si>
  <si>
    <t xml:space="preserve">Please refer to the following resources to ensure proper screening. </t>
  </si>
  <si>
    <t>https://www.publichealthontario.ca/-/media/documents/ncov/cong/2020/05/covid-19-preparedness-prevention-congregate-living-settings.pdf?sc_lang=en</t>
  </si>
  <si>
    <t xml:space="preserve">Following recorded webinar will help to establish this process.  </t>
  </si>
  <si>
    <t>https://www.publichealthontario.ca/-/media/event-presentations/2020/webinar-ipac-for-extenders-session-2-dec-14.pdf?sc_lang=en</t>
  </si>
  <si>
    <t>Following checklist will help you with this process.</t>
  </si>
  <si>
    <t>Use these recommendations to guide your actions.</t>
  </si>
  <si>
    <t>https://www.publichealthontario.ca/-/media/documents/ncov/cong/2020/06/focus-on-cohorting-outbreaks-congregate-living-settings.pdf?sc_lang=en</t>
  </si>
  <si>
    <t>https://www.publichealthontario.ca/-/media/documents/ncov/cong/2020/05/managing-covid-19-outbreaks-congregate-living-settings.pdf?sc_lang=en</t>
  </si>
  <si>
    <t>LOWER PRIORITY</t>
  </si>
  <si>
    <t>https://www.publichealthontario.ca/-/media/documents/ncov/factsheet-covid-19-environmental-cleaning.pdf?sc_lang=en</t>
  </si>
  <si>
    <t xml:space="preserve">In addition to contacting and getting directions from your local public health units implement recommendations from the following.   </t>
  </si>
  <si>
    <t>https://www.publichealthontario.ca/-/media/documents/ncov/ltcrh/2021/03/ipac-huddles-checkpoints.pdf?sc_lang=en</t>
  </si>
  <si>
    <t>https://www.publichealthontario.ca/en/health-topics/infection-prevention-control/hand-hygiene/jcyh-videos</t>
  </si>
  <si>
    <t xml:space="preserve">These posters can be used for education as well as placed in PPE donning/doffing stations.                                       </t>
  </si>
  <si>
    <t>https://www.publichealthontario.ca/-/media/documents/p/2018/poster-ipac-pss-removing-ppe.pdf?sc_lang=en</t>
  </si>
  <si>
    <t>https://www.publichealthontario.ca/-/media/documents/p/2018/poster-ipac-pss-putting-on-ppe.pdf?sc_lang=en</t>
  </si>
  <si>
    <t xml:space="preserve">Review your policy/procedures based on the latest guidelines and the below resource </t>
  </si>
  <si>
    <t>https://www.publichealthontario.ca/-/media/documents/ncov/cong/2020/09/respiratory-virus-outbreaks-congregate-living-settings.pdf?sc_lang=en</t>
  </si>
  <si>
    <t>https://covid-19.ontario.ca/public-health-measures</t>
  </si>
  <si>
    <t>A hand hygiene program is in place, and staff routinely perform hand hygiene.</t>
  </si>
  <si>
    <t>Build hand hygiene program in your organization based on following resources. Although, these are not specific for all types of congregate setting, principals are the same.</t>
  </si>
  <si>
    <t>https://www.publichealthontario.ca/en/health-topics/infection-prevention-control/hand-hygiene/jcyh-ltch</t>
  </si>
  <si>
    <t>https://www.publichealthontario.ca/-/media/documents/ncov/ipac/2020/09/covid-19-hvac-systems-in-buildings.pdf?sc_lang=en</t>
  </si>
  <si>
    <t>Validation</t>
  </si>
  <si>
    <t>Always</t>
  </si>
  <si>
    <t>Frequently</t>
  </si>
  <si>
    <t>Rarely/Never</t>
  </si>
  <si>
    <t>Yes</t>
  </si>
  <si>
    <t>Somewhat/In Progress</t>
  </si>
  <si>
    <t>No</t>
  </si>
  <si>
    <t xml:space="preserve">Calculations </t>
  </si>
  <si>
    <t>Min. Possible Total:46</t>
  </si>
  <si>
    <t>Min.16</t>
  </si>
  <si>
    <t>Max. Possible Total:120</t>
  </si>
  <si>
    <t>Max. 48</t>
  </si>
  <si>
    <t>Lower Risk: 46-60</t>
  </si>
  <si>
    <t>Moderate Risk: 61-90</t>
  </si>
  <si>
    <t>Min.18</t>
  </si>
  <si>
    <t>Higher Risk: 91-120</t>
  </si>
  <si>
    <t>Max. 54</t>
  </si>
  <si>
    <t>Min.6</t>
  </si>
  <si>
    <t>Max. 18</t>
  </si>
  <si>
    <r>
      <t xml:space="preserve">Disclaimer: </t>
    </r>
    <r>
      <rPr>
        <i/>
        <sz val="11"/>
        <color theme="1"/>
        <rFont val="Calibri"/>
        <family val="2"/>
        <scheme val="minor"/>
      </rPr>
      <t>A sub-working group of the Ontario Health West Infection Prevention and Control (IPAC) Hub Advisory Steering Committee, comprising of IPAC experts with Certification in Infection Control (CIC</t>
    </r>
    <r>
      <rPr>
        <i/>
        <vertAlign val="superscript"/>
        <sz val="11"/>
        <color theme="1"/>
        <rFont val="Calibri"/>
        <family val="2"/>
        <scheme val="minor"/>
      </rPr>
      <t>®</t>
    </r>
    <r>
      <rPr>
        <i/>
        <sz val="11"/>
        <color theme="1"/>
        <rFont val="Calibri"/>
        <family val="2"/>
        <scheme val="minor"/>
      </rPr>
      <t xml:space="preserve">), created this IPAC risk self-assessment tool. It is to be used in addition to advice, guidelines, recommendations, directives, or other direction of provincial ministries and local public health authorities. </t>
    </r>
  </si>
  <si>
    <t>The organization's leadership and the person responsible for the IPAC Program continually looks for opportunities to provide coaching and feedback about observed hand hygiene practices (i.e. through auditing or routine observation).</t>
  </si>
  <si>
    <t xml:space="preserve">There is adequate space dedicated to COVID-19 screening at designated entries (guest and staff screening). </t>
  </si>
  <si>
    <t>Ventilation systems inside all resident rooms and common areas are functional and adequate for the space.</t>
  </si>
  <si>
    <r>
      <t>Following resources recommended for a staff who is responsible for IPAC program.</t>
    </r>
    <r>
      <rPr>
        <i/>
        <sz val="11"/>
        <color theme="4" tint="-0.499984740745262"/>
        <rFont val="Calibri"/>
        <family val="2"/>
        <scheme val="minor"/>
      </rPr>
      <t xml:space="preserve">               </t>
    </r>
  </si>
  <si>
    <r>
      <t>Use these short videos for staff education.</t>
    </r>
    <r>
      <rPr>
        <i/>
        <sz val="11"/>
        <color theme="4" tint="-0.499984740745262"/>
        <rFont val="Calibri"/>
        <family val="2"/>
        <scheme val="minor"/>
      </rPr>
      <t xml:space="preserve">   </t>
    </r>
    <r>
      <rPr>
        <sz val="11"/>
        <rFont val="Calibri"/>
        <family val="2"/>
        <scheme val="minor"/>
      </rPr>
      <t/>
    </r>
  </si>
  <si>
    <r>
      <t>Refer to appropriate ministry and public health unit to align with organizational policies.</t>
    </r>
    <r>
      <rPr>
        <i/>
        <sz val="11"/>
        <color theme="4" tint="-0.499984740745262"/>
        <rFont val="Calibri"/>
        <family val="2"/>
        <scheme val="minor"/>
      </rPr>
      <t xml:space="preserve">      </t>
    </r>
  </si>
  <si>
    <t>This tool is a point-in-time assessment. Ongoing re-evaluation is recommended, per the congregate living organization's policy and needs.  
Once you have completed the assessment, frequency can be determined based on your scores: 
"Lower Risk" category, ensure the assessment is completed again at least every 6 months.  
"Moderate Risk" it is recommended that the assessment is completed at least every 3 months
"Higher Risk" should be completing the assessment at least once a month.
Additional triggers to complete the assessment may be:</t>
  </si>
  <si>
    <t xml:space="preserve">If a case or an outbreak is suspected, there is a process and a staff member identified to immediately report this information to the local public health unit. </t>
  </si>
  <si>
    <t xml:space="preserve">Number of vacancies within the organization at the time of the assessment are aligned with other like congregate living organizations/settings within your sector and region. </t>
  </si>
  <si>
    <t xml:space="preserve">You need to register for IPAC Core competencies online training course. Please register with correct spelling of your name as certificate of completion will be issued based on that. </t>
  </si>
  <si>
    <t>The checklist managing outbreaks developed by PHO will guide you to establish all processes. Also consult with your local public health unit on specific details and contact numbers.</t>
  </si>
  <si>
    <t xml:space="preserve">Regular staff huddles isa  a good approach to educate staff.  See the following: </t>
  </si>
  <si>
    <t>Start Date</t>
  </si>
  <si>
    <t>Projected Completion Date</t>
  </si>
  <si>
    <t>Additional Comments</t>
  </si>
  <si>
    <t>Person(s)/Team(s) Responsible</t>
  </si>
  <si>
    <t>Ongoing Monitoring &amp; Surveillance</t>
  </si>
  <si>
    <t>Specific Actions &amp; Interventions</t>
  </si>
  <si>
    <t xml:space="preserve">Topic </t>
  </si>
  <si>
    <t xml:space="preserve">Staff Education </t>
  </si>
  <si>
    <t xml:space="preserve">Personal Protective Equipment </t>
  </si>
  <si>
    <t>COVID-19 Vaccination Coverage</t>
  </si>
  <si>
    <t xml:space="preserve">IPAC Program </t>
  </si>
  <si>
    <t>Surveillance</t>
  </si>
  <si>
    <t xml:space="preserve">Staffing </t>
  </si>
  <si>
    <t xml:space="preserve">Hand Hygiene </t>
  </si>
  <si>
    <t xml:space="preserve">Infrastructure &amp; Physical Design </t>
  </si>
  <si>
    <t>Other</t>
  </si>
  <si>
    <t xml:space="preserve">INFECTION PREVENTION AND CONTROL (IPAC) ACTION PLAN  </t>
  </si>
  <si>
    <t xml:space="preserve">NAME OF CONGREGATE LIVING SETTING: </t>
  </si>
  <si>
    <t xml:space="preserve">DATE: </t>
  </si>
  <si>
    <t>Area of Opportunity</t>
  </si>
  <si>
    <r>
      <rPr>
        <b/>
        <sz val="11"/>
        <rFont val="Calibri"/>
        <family val="2"/>
        <scheme val="minor"/>
      </rPr>
      <t>EXAMPLE:</t>
    </r>
    <r>
      <rPr>
        <sz val="11"/>
        <rFont val="Calibri"/>
        <family val="2"/>
        <scheme val="minor"/>
      </rPr>
      <t xml:space="preserve"> IPAC Lead</t>
    </r>
  </si>
  <si>
    <t>Connect directly with clinical/administrative leadership in the organization/setting to determine specific actions and interventions, and potential solutions, as appropriate</t>
  </si>
  <si>
    <r>
      <t xml:space="preserve">Hallways/corridors allow for, and have established space for donning and doffing stations outside the entry to each room.                                                                                                    </t>
    </r>
    <r>
      <rPr>
        <i/>
        <sz val="11"/>
        <rFont val="Calibri"/>
        <family val="2"/>
        <scheme val="minor"/>
      </rPr>
      <t xml:space="preserve">*Components to include in a donning and doffing station: Soap and water or alcohol-based hand rub to perform hand hygiene, gown, mask or N95 respirator, eye protection, gloves, and trash receptacle for disposal of PPE after removal. </t>
    </r>
  </si>
  <si>
    <t>Congregate Living Organizations/Settings who are unable to procure PPE via their regular supply channels, have a supply shortage and require PPE to continue providing services, can order PPE and critical supplies via the Ontairo Health Regional COVID-19 Portal:</t>
  </si>
  <si>
    <t>https://hmmscovid19.ca</t>
  </si>
  <si>
    <r>
      <rPr>
        <b/>
        <sz val="11"/>
        <rFont val="Calibri"/>
        <family val="2"/>
        <scheme val="minor"/>
      </rPr>
      <t>EXAMPLE: 1.</t>
    </r>
    <r>
      <rPr>
        <sz val="11"/>
        <rFont val="Calibri"/>
        <family val="2"/>
        <scheme val="minor"/>
      </rPr>
      <t xml:space="preserve"> Review Public Health Ontario's "Best Practices for Hand Hygiene in All Care Settings, 4th Edition"; </t>
    </r>
    <r>
      <rPr>
        <b/>
        <sz val="11"/>
        <rFont val="Calibri"/>
        <family val="2"/>
        <scheme val="minor"/>
      </rPr>
      <t xml:space="preserve">2. </t>
    </r>
    <r>
      <rPr>
        <sz val="11"/>
        <rFont val="Calibri"/>
        <family val="2"/>
        <scheme val="minor"/>
      </rPr>
      <t xml:space="preserve"> Select and place ABHR product and dispensers in appropriate and accessible locations throughout the setting, per best practices;  </t>
    </r>
    <r>
      <rPr>
        <b/>
        <sz val="11"/>
        <rFont val="Calibri"/>
        <family val="2"/>
        <scheme val="minor"/>
      </rPr>
      <t>3</t>
    </r>
    <r>
      <rPr>
        <sz val="11"/>
        <rFont val="Calibri"/>
        <family val="2"/>
        <scheme val="minor"/>
      </rPr>
      <t>. Move or add ABHR dispensers to comply with best practices, where necessary.</t>
    </r>
  </si>
  <si>
    <r>
      <rPr>
        <b/>
        <sz val="11"/>
        <rFont val="Calibri"/>
        <family val="2"/>
        <scheme val="minor"/>
      </rPr>
      <t>EXAMPLE:</t>
    </r>
    <r>
      <rPr>
        <sz val="11"/>
        <rFont val="Calibri"/>
        <family val="2"/>
        <scheme val="minor"/>
      </rPr>
      <t xml:space="preserve"> Re-examine selection and placement of alcohol-based hand rub (ABHR) throughout the setting to ensure compliance with best practies for hand hygiene. </t>
    </r>
  </si>
  <si>
    <r>
      <rPr>
        <b/>
        <sz val="11"/>
        <rFont val="Calibri"/>
        <family val="2"/>
        <scheme val="minor"/>
      </rPr>
      <t>EXAMPLE:</t>
    </r>
    <r>
      <rPr>
        <sz val="11"/>
        <rFont val="Calibri"/>
        <family val="2"/>
        <scheme val="minor"/>
      </rPr>
      <t xml:space="preserve"> Plan to check for optimal placement of ABHR product and dispensers, as part of regular IPAC asssessments/audits. </t>
    </r>
  </si>
  <si>
    <t>Instructions for Completion &amp; Frequently Asked Questions 
Congregate Living Organization Infection Prevention and Control (IPAC) Risk Self-Assessment Tool</t>
  </si>
  <si>
    <t xml:space="preserve">There are a number of IPAC components that can affect the level of risk of a health event or outbreak within a congregate living organization. 
This self-assessment tool (non-exhaustive and non-validated) is intended to assist in the identification of high-risk areas related to IPAC in order to improve/address them. It will support the prioritization of IPAC activities to reduce the burden of COVID-19 in congregate living organizations/settings. 
The key functions of an organization risk capacity self-assessment tool are to: </t>
  </si>
  <si>
    <t>How to share evaluation feedback on the utility of the tool?</t>
  </si>
  <si>
    <r>
      <t xml:space="preserve">NOTE: </t>
    </r>
    <r>
      <rPr>
        <b/>
        <sz val="16"/>
        <rFont val="Calibri"/>
        <family val="2"/>
        <scheme val="minor"/>
      </rPr>
      <t>This is not an exhaustive list of resources and support. Connect with your local Infection Prevention and Control (IPAC) Hub for more information and/or IPAC recommendations.</t>
    </r>
    <r>
      <rPr>
        <b/>
        <sz val="16"/>
        <color rgb="FFFF0000"/>
        <rFont val="Calibri"/>
        <family val="2"/>
        <scheme val="minor"/>
      </rPr>
      <t xml:space="preserve"> </t>
    </r>
  </si>
  <si>
    <t xml:space="preserve">MCCSS-funded and Licenced Congregate Living Organizations/Settings must access critical supplies and equipment, per the process outlined here: </t>
  </si>
  <si>
    <t xml:space="preserve">PPE auditing is a good way of ensuring availability and accessibility. Please, refer to following resource(s) to address this: </t>
  </si>
  <si>
    <t>In addition to above informaiton on PPE auditing, review following resources:</t>
  </si>
  <si>
    <t xml:space="preserve">Resource foucsed on heating, ventilation and air conditioning (HVAC) systems in buidings and COVID-19: </t>
  </si>
  <si>
    <r>
      <t>·</t>
    </r>
    <r>
      <rPr>
        <sz val="7"/>
        <color theme="1"/>
        <rFont val="Calibri"/>
        <family val="2"/>
        <scheme val="minor"/>
      </rPr>
      <t xml:space="preserve">         </t>
    </r>
    <r>
      <rPr>
        <sz val="11"/>
        <color theme="1"/>
        <rFont val="Calibri"/>
        <family val="2"/>
        <scheme val="minor"/>
      </rPr>
      <t>Provide a framework that facilitates individual reflections about an organization’s trajectory and current status as it relates to IPAC risk.</t>
    </r>
  </si>
  <si>
    <r>
      <t>·</t>
    </r>
    <r>
      <rPr>
        <sz val="7"/>
        <color theme="1"/>
        <rFont val="Calibri"/>
        <family val="2"/>
        <scheme val="minor"/>
      </rPr>
      <t xml:space="preserve">         </t>
    </r>
    <r>
      <rPr>
        <sz val="11"/>
        <color theme="1"/>
        <rFont val="Calibri"/>
        <family val="2"/>
        <scheme val="minor"/>
      </rPr>
      <t xml:space="preserve">Help congregate living organizations/settings identify shared concerns and priority actions related to IPAC. </t>
    </r>
  </si>
  <si>
    <r>
      <t xml:space="preserve">IPAC Program lead, leader or designate should complete this tool by assessing their organization at present for the areas listed and select from a drop down menu. 
The drop-downs will calculate your risk score and the risk score for that point in time will be calculated and will be in colour in the "Risk Score" cell on the left.  
</t>
    </r>
    <r>
      <rPr>
        <b/>
        <i/>
        <sz val="11"/>
        <color theme="1"/>
        <rFont val="Calibri"/>
        <family val="2"/>
        <scheme val="minor"/>
      </rPr>
      <t xml:space="preserve">
This tool is confidential and is not enabled to transmit information, so information that you provide is not shared or saved unless you decide to do so. </t>
    </r>
    <r>
      <rPr>
        <sz val="11"/>
        <color theme="1"/>
        <rFont val="Calibri"/>
        <family val="2"/>
        <scheme val="minor"/>
      </rPr>
      <t xml:space="preserve">
This tool works to support you in identifying your level of IPAC risk in the organization at that point in time. Your score is not static and can change frequently based on the risk factors that your organization is facing.  Complete the survey as frequently as you feel is appropriate for your setting. 
Areas of risk are identified by Impact level of 1, 1.5 and 2.  When looking for resources impact level 2 will be identified as the higher priority with 1 being lower priority.</t>
    </r>
  </si>
  <si>
    <t>https://www.pho-dev.ca/en/eRepository/Best_Practices_Environmental_Cleaning_2012.pdf</t>
  </si>
  <si>
    <t>Useful Resources:</t>
  </si>
  <si>
    <r>
      <t xml:space="preserve">Hallways/corridors allow for, and have established space for donning and doffing stations outside the entry to each room.                                                                                                    </t>
    </r>
    <r>
      <rPr>
        <i/>
        <sz val="14"/>
        <rFont val="Calibri"/>
        <family val="2"/>
        <scheme val="minor"/>
      </rPr>
      <t xml:space="preserve">*Components to include in a donning and doffing station: Soap and water or alcohol-based hand rub to perform hand hygiene, gown, mask or N95 respirator, eye protection, gloves, and trash receptacle for disposal of PPE after removal, as well as signage for recommended steps for putting on and taking off PPE. </t>
    </r>
  </si>
  <si>
    <t>https://www.google.ca/url?sa=t&amp;rct=j&amp;q=&amp;esrc=s&amp;source=web&amp;cd=&amp;ved=2ahUKEwii2OqzwNL1AhWrlIkEHeKNCOQQFnoECAIQAQ&amp;url=https%3A%2F%2Fwww.publichealthontario.ca%2F-%2Fmedia%2Fdocuments%2FB%2F2018%2Fbp-environmental-cleaning.pdf&amp;usg=AOvVaw1UZng6_zr5xBiPLHPahFBU</t>
  </si>
  <si>
    <t xml:space="preserve"> https://www.surveymonkey.com/r/IPAC_EvalSrvy </t>
  </si>
  <si>
    <t>You can share feedback by completing a survey, which will take approximately 5 minutes to complete. Here's the link:</t>
  </si>
  <si>
    <t>Congregate Living Organization IPAC Risk Self-Assessment Tool (Version 10)</t>
  </si>
  <si>
    <t>All frequently touched surfaces e.g. shared bathrooms are cleaned and disinfected at minimum once every 24-hours, and if in outbreak, at least twice every 24-hours.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</si>
</sst>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Arial"/>
      <family val="2"/>
    </font>
    <font>
      <b/>
      <sz val="11"/>
      <color theme="1"/>
      <name val="Arial"/>
      <family val="2"/>
    </font>
    <font>
      <b/>
      <sz val="11"/>
      <color theme="0"/>
      <name val="Arial"/>
      <family val="2"/>
    </font>
    <font>
      <b/>
      <sz val="10"/>
      <color theme="1"/>
      <name val="Arial"/>
      <family val="2"/>
    </font>
    <font>
      <i/>
      <sz val="10"/>
      <color theme="1"/>
      <name val="Arial"/>
      <family val="2"/>
    </font>
    <font>
      <sz val="16"/>
      <color theme="1"/>
      <name val="Arial"/>
      <family val="2"/>
    </font>
    <font>
      <b/>
      <sz val="14"/>
      <color theme="0"/>
      <name val="Arial"/>
      <family val="2"/>
    </font>
    <font>
      <b/>
      <sz val="16"/>
      <color theme="0"/>
      <name val="Arial"/>
      <family val="2"/>
    </font>
    <font>
      <b/>
      <sz val="26"/>
      <color theme="1"/>
      <name val="Arial"/>
      <family val="2"/>
    </font>
    <font>
      <b/>
      <sz val="16"/>
      <color theme="0"/>
      <name val="Calibri"/>
      <family val="2"/>
      <scheme val="minor"/>
    </font>
    <font>
      <sz val="11"/>
      <name val="Calibri"/>
      <family val="2"/>
      <scheme val="minor"/>
    </font>
    <font>
      <u/>
      <sz val="11"/>
      <color theme="10"/>
      <name val="Calibri"/>
      <family val="2"/>
      <scheme val="minor"/>
    </font>
    <font>
      <b/>
      <sz val="11"/>
      <color theme="1"/>
      <name val="Calibri"/>
      <family val="2"/>
      <scheme val="minor"/>
    </font>
    <font>
      <b/>
      <sz val="18"/>
      <color theme="1"/>
      <name val="Calibri"/>
      <family val="2"/>
      <scheme val="minor"/>
    </font>
    <font>
      <sz val="7"/>
      <color theme="1"/>
      <name val="Calibri"/>
      <family val="2"/>
      <scheme val="minor"/>
    </font>
    <font>
      <b/>
      <i/>
      <sz val="11"/>
      <color theme="1"/>
      <name val="Calibri"/>
      <family val="2"/>
      <scheme val="minor"/>
    </font>
    <font>
      <i/>
      <sz val="11"/>
      <color theme="1"/>
      <name val="Calibri"/>
      <family val="2"/>
      <scheme val="minor"/>
    </font>
    <font>
      <i/>
      <vertAlign val="superscript"/>
      <sz val="11"/>
      <color theme="1"/>
      <name val="Calibri"/>
      <family val="2"/>
      <scheme val="minor"/>
    </font>
    <font>
      <b/>
      <sz val="36"/>
      <color theme="1"/>
      <name val="Calibri"/>
      <family val="2"/>
      <scheme val="minor"/>
    </font>
    <font>
      <b/>
      <sz val="14"/>
      <color theme="1"/>
      <name val="Calibri"/>
      <family val="2"/>
      <scheme val="minor"/>
    </font>
    <font>
      <sz val="16"/>
      <color theme="1"/>
      <name val="Calibri"/>
      <family val="2"/>
      <scheme val="minor"/>
    </font>
    <font>
      <b/>
      <sz val="18"/>
      <color theme="0"/>
      <name val="Calibri"/>
      <family val="2"/>
      <scheme val="minor"/>
    </font>
    <font>
      <b/>
      <sz val="14"/>
      <color theme="0"/>
      <name val="Calibri"/>
      <family val="2"/>
      <scheme val="minor"/>
    </font>
    <font>
      <b/>
      <sz val="14"/>
      <name val="Calibri"/>
      <family val="2"/>
      <scheme val="minor"/>
    </font>
    <font>
      <sz val="14"/>
      <name val="Calibri"/>
      <family val="2"/>
      <scheme val="minor"/>
    </font>
    <font>
      <i/>
      <sz val="14"/>
      <name val="Calibri"/>
      <family val="2"/>
      <scheme val="minor"/>
    </font>
    <font>
      <b/>
      <sz val="16"/>
      <name val="Calibri"/>
      <family val="2"/>
      <scheme val="minor"/>
    </font>
    <font>
      <i/>
      <sz val="11"/>
      <color theme="4" tint="-0.499984740745262"/>
      <name val="Calibri"/>
      <family val="2"/>
      <scheme val="minor"/>
    </font>
    <font>
      <b/>
      <sz val="20"/>
      <color theme="1"/>
      <name val="Calibri"/>
      <family val="2"/>
      <scheme val="minor"/>
    </font>
    <font>
      <b/>
      <sz val="11"/>
      <color theme="0"/>
      <name val="Calibri"/>
      <family val="2"/>
      <scheme val="minor"/>
    </font>
    <font>
      <sz val="10"/>
      <color theme="1"/>
      <name val="Calibri"/>
      <family val="2"/>
      <scheme val="minor"/>
    </font>
    <font>
      <b/>
      <sz val="11"/>
      <name val="Calibri"/>
      <family val="2"/>
      <scheme val="minor"/>
    </font>
    <font>
      <b/>
      <sz val="16"/>
      <color rgb="FFFF0000"/>
      <name val="Calibri"/>
      <family val="2"/>
      <scheme val="minor"/>
    </font>
    <font>
      <i/>
      <sz val="11"/>
      <name val="Calibri"/>
      <family val="2"/>
      <scheme val="minor"/>
    </font>
    <font>
      <b/>
      <sz val="13"/>
      <color rgb="FF0070C0"/>
      <name val="Calibri"/>
      <family val="2"/>
      <scheme val="minor"/>
    </font>
    <font>
      <b/>
      <sz val="28"/>
      <color theme="1"/>
      <name val="Calibri"/>
      <family val="2"/>
      <scheme val="minor"/>
    </font>
    <font>
      <b/>
      <sz val="28"/>
      <color theme="0"/>
      <name val="Calibri"/>
      <family val="2"/>
      <scheme val="minor"/>
    </font>
  </fonts>
  <fills count="16">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style="medium">
        <color theme="1" tint="0.499984740745262"/>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style="medium">
        <color theme="1" tint="0.499984740745262"/>
      </top>
      <bottom/>
      <diagonal/>
    </border>
    <border>
      <left/>
      <right/>
      <top/>
      <bottom style="medium">
        <color theme="1" tint="0.49998474074526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bottom style="thick">
        <color theme="1" tint="0.499984740745262"/>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s>
  <cellStyleXfs count="2">
    <xf numFmtId="0" fontId="0" fillId="0" borderId="0"/>
    <xf numFmtId="0" fontId="12" fillId="0" borderId="0" applyNumberFormat="0" applyFill="0" applyBorder="0" applyAlignment="0" applyProtection="0"/>
  </cellStyleXfs>
  <cellXfs count="182">
    <xf numFmtId="0" fontId="0" fillId="0" borderId="0" xfId="0"/>
    <xf numFmtId="0" fontId="1" fillId="0" borderId="0" xfId="0" applyFont="1" applyAlignment="1">
      <alignment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0" xfId="0" applyFont="1" applyAlignment="1">
      <alignment vertical="center" wrapText="1"/>
    </xf>
    <xf numFmtId="0" fontId="1" fillId="0" borderId="0" xfId="0" applyFont="1" applyAlignment="1">
      <alignment horizontal="center" vertical="center"/>
    </xf>
    <xf numFmtId="0" fontId="2"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3" fillId="2" borderId="15" xfId="0" applyFont="1" applyFill="1" applyBorder="1" applyAlignment="1">
      <alignment wrapText="1"/>
    </xf>
    <xf numFmtId="0" fontId="3" fillId="2" borderId="16" xfId="0" applyFont="1" applyFill="1" applyBorder="1" applyAlignment="1">
      <alignment vertical="center" wrapText="1"/>
    </xf>
    <xf numFmtId="0" fontId="1" fillId="8" borderId="16" xfId="0" applyFont="1" applyFill="1" applyBorder="1" applyAlignment="1">
      <alignment horizontal="left" vertical="center" wrapText="1"/>
    </xf>
    <xf numFmtId="0" fontId="1" fillId="0" borderId="15" xfId="0" applyFont="1" applyBorder="1" applyAlignment="1">
      <alignment wrapText="1"/>
    </xf>
    <xf numFmtId="0" fontId="1" fillId="8" borderId="0" xfId="0" applyFont="1" applyFill="1" applyAlignment="1">
      <alignment horizontal="center" vertical="center" wrapText="1"/>
    </xf>
    <xf numFmtId="0" fontId="2" fillId="0" borderId="0" xfId="0" applyFont="1" applyAlignment="1">
      <alignment horizontal="center" vertical="center" textRotation="90" wrapText="1"/>
    </xf>
    <xf numFmtId="0" fontId="1" fillId="0" borderId="0" xfId="0" applyFont="1" applyAlignment="1">
      <alignment vertical="center"/>
    </xf>
    <xf numFmtId="0" fontId="6" fillId="0" borderId="0" xfId="0" applyFont="1" applyAlignment="1">
      <alignment vertical="center"/>
    </xf>
    <xf numFmtId="0" fontId="1" fillId="0" borderId="0" xfId="0" applyFont="1" applyAlignment="1">
      <alignment vertical="center" textRotation="90"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xf>
    <xf numFmtId="0" fontId="1" fillId="0" borderId="0" xfId="0" applyFont="1" applyAlignment="1">
      <alignment wrapText="1"/>
    </xf>
    <xf numFmtId="0" fontId="1" fillId="0" borderId="0" xfId="0" applyFont="1"/>
    <xf numFmtId="0" fontId="1" fillId="7" borderId="8"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2" borderId="0" xfId="0" applyFont="1" applyFill="1"/>
    <xf numFmtId="0" fontId="1" fillId="0" borderId="15" xfId="0" applyFont="1" applyBorder="1"/>
    <xf numFmtId="0" fontId="1" fillId="0" borderId="16" xfId="0" applyFont="1" applyBorder="1"/>
    <xf numFmtId="0" fontId="1" fillId="0" borderId="17" xfId="0" applyFont="1" applyBorder="1"/>
    <xf numFmtId="0" fontId="1" fillId="10" borderId="29" xfId="0" applyFont="1" applyFill="1" applyBorder="1"/>
    <xf numFmtId="0" fontId="1" fillId="10" borderId="23" xfId="0" applyFont="1" applyFill="1" applyBorder="1"/>
    <xf numFmtId="0" fontId="1" fillId="11" borderId="15" xfId="0" applyFont="1" applyFill="1" applyBorder="1"/>
    <xf numFmtId="0" fontId="1" fillId="9" borderId="16" xfId="0" applyFont="1" applyFill="1" applyBorder="1"/>
    <xf numFmtId="0" fontId="1" fillId="12" borderId="17" xfId="0" applyFont="1" applyFill="1" applyBorder="1"/>
    <xf numFmtId="0" fontId="1" fillId="0" borderId="16" xfId="0" applyFont="1" applyBorder="1" applyAlignment="1">
      <alignment wrapText="1"/>
    </xf>
    <xf numFmtId="0" fontId="1" fillId="10" borderId="30" xfId="0" applyFont="1" applyFill="1" applyBorder="1"/>
    <xf numFmtId="0" fontId="21" fillId="5" borderId="31" xfId="0" applyFont="1" applyFill="1" applyBorder="1" applyAlignment="1">
      <alignment horizontal="left" vertical="top"/>
    </xf>
    <xf numFmtId="0" fontId="10" fillId="2" borderId="31" xfId="0" applyFont="1" applyFill="1" applyBorder="1" applyAlignment="1">
      <alignment horizontal="left" vertical="top"/>
    </xf>
    <xf numFmtId="0" fontId="22" fillId="2" borderId="31" xfId="0" applyFont="1" applyFill="1" applyBorder="1" applyAlignment="1">
      <alignment horizontal="left" vertical="top" wrapText="1"/>
    </xf>
    <xf numFmtId="0" fontId="23" fillId="2" borderId="31" xfId="0" applyFont="1" applyFill="1" applyBorder="1" applyAlignment="1">
      <alignment horizontal="left" vertical="top" wrapText="1"/>
    </xf>
    <xf numFmtId="0" fontId="25" fillId="0" borderId="31" xfId="0" applyFont="1" applyBorder="1" applyAlignment="1">
      <alignment vertical="top" wrapText="1"/>
    </xf>
    <xf numFmtId="0" fontId="21" fillId="0" borderId="31" xfId="0" applyFont="1" applyBorder="1" applyAlignment="1">
      <alignment horizontal="left" vertical="top"/>
    </xf>
    <xf numFmtId="0" fontId="21" fillId="8" borderId="31" xfId="0" applyFont="1" applyFill="1" applyBorder="1" applyAlignment="1">
      <alignment horizontal="left" vertical="top"/>
    </xf>
    <xf numFmtId="0" fontId="20" fillId="3" borderId="31" xfId="0" applyFont="1" applyFill="1" applyBorder="1" applyAlignment="1">
      <alignment horizontal="center" vertical="center" wrapText="1"/>
    </xf>
    <xf numFmtId="0" fontId="21" fillId="0" borderId="31" xfId="0" applyFont="1" applyBorder="1" applyAlignment="1">
      <alignment horizontal="center" vertical="center"/>
    </xf>
    <xf numFmtId="0" fontId="19" fillId="0" borderId="0" xfId="0" applyFont="1" applyAlignment="1">
      <alignment vertical="center" wrapText="1"/>
    </xf>
    <xf numFmtId="0" fontId="0" fillId="0" borderId="0" xfId="0" applyFont="1" applyAlignment="1">
      <alignment horizontal="left" vertical="top"/>
    </xf>
    <xf numFmtId="0" fontId="13" fillId="0" borderId="0" xfId="0" applyFont="1" applyAlignment="1">
      <alignment horizontal="left" vertical="top" textRotation="90" wrapText="1"/>
    </xf>
    <xf numFmtId="0" fontId="0" fillId="0" borderId="0" xfId="0" applyFont="1" applyAlignment="1">
      <alignment horizontal="left" vertical="top" wrapText="1"/>
    </xf>
    <xf numFmtId="0" fontId="0" fillId="0" borderId="31" xfId="0" applyFont="1" applyBorder="1" applyAlignment="1">
      <alignment horizontal="left" vertical="top" wrapText="1"/>
    </xf>
    <xf numFmtId="0" fontId="11" fillId="0" borderId="31" xfId="1" applyFont="1" applyBorder="1" applyAlignment="1">
      <alignment horizontal="left" vertical="top" wrapText="1"/>
    </xf>
    <xf numFmtId="0" fontId="0" fillId="8" borderId="31" xfId="0" applyFont="1" applyFill="1" applyBorder="1" applyAlignment="1">
      <alignment horizontal="left" vertical="top" wrapText="1"/>
    </xf>
    <xf numFmtId="0" fontId="31" fillId="0" borderId="36" xfId="0" applyFont="1" applyBorder="1" applyAlignment="1">
      <alignment horizontal="left" vertical="top"/>
    </xf>
    <xf numFmtId="0" fontId="0" fillId="0" borderId="31" xfId="0" applyBorder="1" applyAlignment="1">
      <alignment horizontal="left" vertical="top" wrapText="1"/>
    </xf>
    <xf numFmtId="0" fontId="31" fillId="0" borderId="31" xfId="0" applyFont="1" applyBorder="1" applyAlignment="1">
      <alignment horizontal="left" vertical="top" wrapText="1"/>
    </xf>
    <xf numFmtId="0" fontId="31" fillId="0" borderId="31" xfId="0" applyFont="1" applyBorder="1" applyAlignment="1">
      <alignment horizontal="left" vertical="top"/>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31" fillId="0" borderId="39" xfId="0" applyFont="1" applyBorder="1" applyAlignment="1">
      <alignment horizontal="left" vertical="top" wrapText="1"/>
    </xf>
    <xf numFmtId="0" fontId="31" fillId="0" borderId="39" xfId="0" applyFont="1" applyBorder="1" applyAlignment="1">
      <alignment horizontal="left" vertical="top"/>
    </xf>
    <xf numFmtId="0" fontId="30" fillId="2" borderId="40" xfId="0" applyFont="1" applyFill="1" applyBorder="1"/>
    <xf numFmtId="0" fontId="30" fillId="0" borderId="38" xfId="0" applyFont="1" applyFill="1" applyBorder="1"/>
    <xf numFmtId="0" fontId="23" fillId="2" borderId="31" xfId="0" applyFont="1" applyFill="1" applyBorder="1" applyAlignment="1">
      <alignment horizontal="center" vertical="center" wrapText="1"/>
    </xf>
    <xf numFmtId="0" fontId="23" fillId="2" borderId="31" xfId="0" applyFont="1" applyFill="1" applyBorder="1" applyAlignment="1">
      <alignment horizontal="left" vertical="center"/>
    </xf>
    <xf numFmtId="0" fontId="11" fillId="8" borderId="31" xfId="0" applyFont="1" applyFill="1" applyBorder="1" applyAlignment="1">
      <alignment horizontal="left" vertical="top" wrapText="1"/>
    </xf>
    <xf numFmtId="15" fontId="11" fillId="14" borderId="31" xfId="0" applyNumberFormat="1" applyFont="1" applyFill="1" applyBorder="1" applyAlignment="1">
      <alignment horizontal="left" vertical="top" wrapText="1"/>
    </xf>
    <xf numFmtId="0" fontId="11" fillId="14" borderId="31" xfId="0" applyFont="1" applyFill="1" applyBorder="1" applyAlignment="1">
      <alignment horizontal="left" vertical="top" wrapText="1"/>
    </xf>
    <xf numFmtId="0" fontId="12" fillId="0" borderId="31" xfId="1" applyFont="1" applyBorder="1" applyAlignment="1">
      <alignment horizontal="left" vertical="top" wrapText="1"/>
    </xf>
    <xf numFmtId="0" fontId="0" fillId="0" borderId="0" xfId="0" applyFont="1" applyAlignment="1">
      <alignment wrapText="1"/>
    </xf>
    <xf numFmtId="0" fontId="0" fillId="0" borderId="0" xfId="0" applyFont="1"/>
    <xf numFmtId="0" fontId="0" fillId="0" borderId="0" xfId="0" applyFont="1" applyAlignment="1">
      <alignment vertical="center"/>
    </xf>
    <xf numFmtId="0" fontId="0" fillId="0" borderId="0" xfId="0" applyFont="1" applyAlignment="1">
      <alignment horizontal="center" vertical="center" wrapText="1"/>
    </xf>
    <xf numFmtId="0" fontId="12" fillId="8" borderId="31" xfId="1" applyFill="1" applyBorder="1" applyAlignment="1">
      <alignment horizontal="left" vertical="top" wrapText="1"/>
    </xf>
    <xf numFmtId="0" fontId="29" fillId="0" borderId="0" xfId="0" applyFont="1" applyAlignment="1">
      <alignment horizontal="center" vertical="center" wrapText="1"/>
    </xf>
    <xf numFmtId="0" fontId="9" fillId="0" borderId="0" xfId="0" applyFont="1" applyAlignment="1">
      <alignment vertical="center" wrapText="1"/>
    </xf>
    <xf numFmtId="0" fontId="1" fillId="0" borderId="0" xfId="0" applyFont="1" applyAlignment="1">
      <alignment horizontal="center" vertical="center"/>
    </xf>
    <xf numFmtId="0" fontId="11" fillId="8" borderId="34" xfId="0" applyFont="1" applyFill="1" applyBorder="1" applyAlignment="1">
      <alignment horizontal="left" vertical="top" wrapText="1"/>
    </xf>
    <xf numFmtId="0" fontId="0" fillId="15" borderId="0" xfId="0" applyFont="1" applyFill="1" applyAlignment="1">
      <alignment wrapText="1"/>
    </xf>
    <xf numFmtId="0" fontId="0" fillId="0" borderId="43" xfId="0" applyFont="1" applyBorder="1" applyAlignment="1">
      <alignmen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15" borderId="0" xfId="0" applyFont="1" applyFill="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top" wrapText="1"/>
    </xf>
    <xf numFmtId="0" fontId="0" fillId="15" borderId="0" xfId="0" applyFont="1" applyFill="1" applyBorder="1" applyAlignment="1">
      <alignment vertical="top" wrapText="1"/>
    </xf>
    <xf numFmtId="0" fontId="16" fillId="0" borderId="42" xfId="0" applyFont="1" applyBorder="1" applyAlignment="1">
      <alignment vertical="center" wrapText="1"/>
    </xf>
    <xf numFmtId="0" fontId="11" fillId="8" borderId="43" xfId="0" applyFont="1" applyFill="1" applyBorder="1" applyAlignment="1">
      <alignment horizontal="left" vertical="top" wrapText="1"/>
    </xf>
    <xf numFmtId="0" fontId="35" fillId="0" borderId="42" xfId="0" applyFont="1" applyBorder="1" applyAlignment="1">
      <alignment vertical="center" wrapText="1"/>
    </xf>
    <xf numFmtId="0" fontId="35" fillId="8" borderId="42" xfId="0" applyFont="1" applyFill="1" applyBorder="1" applyAlignment="1">
      <alignment vertical="top" wrapText="1"/>
    </xf>
    <xf numFmtId="0" fontId="12" fillId="0" borderId="31" xfId="1" applyBorder="1" applyAlignment="1">
      <alignment horizontal="left" vertical="top" wrapText="1"/>
    </xf>
    <xf numFmtId="0" fontId="1" fillId="0" borderId="31" xfId="0" applyFont="1" applyBorder="1"/>
    <xf numFmtId="0" fontId="12" fillId="8" borderId="31" xfId="1" applyFont="1" applyFill="1" applyBorder="1" applyAlignment="1">
      <alignment horizontal="left" vertical="top" wrapText="1"/>
    </xf>
    <xf numFmtId="0" fontId="11" fillId="8" borderId="31" xfId="1" applyFont="1" applyFill="1" applyBorder="1" applyAlignment="1">
      <alignment horizontal="left" vertical="top" wrapText="1"/>
    </xf>
    <xf numFmtId="0" fontId="12" fillId="0" borderId="31" xfId="1" applyBorder="1" applyAlignment="1">
      <alignment vertical="top" wrapText="1"/>
    </xf>
    <xf numFmtId="0" fontId="12" fillId="0" borderId="31" xfId="1" applyFont="1" applyBorder="1" applyAlignment="1">
      <alignment vertical="top" wrapText="1"/>
    </xf>
    <xf numFmtId="0" fontId="1" fillId="0" borderId="0" xfId="0" applyFont="1" applyAlignment="1">
      <alignment horizontal="left" vertical="top"/>
    </xf>
    <xf numFmtId="0" fontId="0" fillId="15" borderId="0" xfId="0" applyFont="1" applyFill="1" applyAlignment="1">
      <alignment horizontal="left" vertical="center" wrapText="1"/>
    </xf>
    <xf numFmtId="0" fontId="12" fillId="0" borderId="31" xfId="1" applyBorder="1"/>
    <xf numFmtId="0" fontId="12" fillId="0" borderId="31" xfId="1" applyBorder="1" applyAlignment="1">
      <alignment wrapText="1"/>
    </xf>
    <xf numFmtId="0" fontId="12" fillId="8" borderId="44" xfId="1" applyFill="1" applyBorder="1" applyAlignment="1">
      <alignment horizontal="left" vertical="top" wrapText="1"/>
    </xf>
    <xf numFmtId="0" fontId="36" fillId="0" borderId="0" xfId="0" applyFont="1" applyAlignment="1">
      <alignment horizontal="center" vertical="center" wrapText="1"/>
    </xf>
    <xf numFmtId="0" fontId="1" fillId="0" borderId="41" xfId="0" applyFont="1" applyBorder="1" applyAlignment="1">
      <alignment horizontal="center" vertical="center"/>
    </xf>
    <xf numFmtId="0" fontId="1" fillId="0" borderId="0" xfId="0" applyFont="1" applyAlignment="1">
      <alignment horizontal="center" vertical="center"/>
    </xf>
    <xf numFmtId="0" fontId="7" fillId="2" borderId="2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0" xfId="0" applyFont="1" applyAlignment="1">
      <alignment horizontal="left" vertical="center" wrapText="1"/>
    </xf>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4" fillId="11" borderId="32" xfId="0" applyFont="1" applyFill="1" applyBorder="1" applyAlignment="1">
      <alignment horizontal="center" vertical="center"/>
    </xf>
    <xf numFmtId="0" fontId="14" fillId="11" borderId="33" xfId="0" applyFont="1" applyFill="1" applyBorder="1" applyAlignment="1">
      <alignment horizontal="center" vertical="center"/>
    </xf>
    <xf numFmtId="0" fontId="14" fillId="9" borderId="32" xfId="0" applyFont="1" applyFill="1" applyBorder="1" applyAlignment="1">
      <alignment horizontal="center" vertical="center"/>
    </xf>
    <xf numFmtId="0" fontId="14" fillId="9" borderId="33" xfId="0" applyFont="1" applyFill="1" applyBorder="1" applyAlignment="1">
      <alignment horizontal="center" vertical="center"/>
    </xf>
    <xf numFmtId="0" fontId="14" fillId="12" borderId="32" xfId="0" applyFont="1" applyFill="1" applyBorder="1" applyAlignment="1">
      <alignment horizontal="center" vertical="center"/>
    </xf>
    <xf numFmtId="0" fontId="14" fillId="12" borderId="3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0" fillId="2" borderId="31" xfId="0" applyFont="1" applyFill="1" applyBorder="1" applyAlignment="1">
      <alignment horizontal="center" vertical="center" textRotation="90"/>
    </xf>
    <xf numFmtId="0" fontId="24" fillId="6" borderId="31" xfId="0" applyFont="1" applyFill="1" applyBorder="1" applyAlignment="1">
      <alignment horizontal="center" vertical="center" textRotation="90"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xf>
    <xf numFmtId="0" fontId="1" fillId="0" borderId="5"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8" fillId="2" borderId="25"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7" fillId="11" borderId="34" xfId="0" applyFont="1" applyFill="1" applyBorder="1" applyAlignment="1">
      <alignment horizontal="center" vertical="center" textRotation="90"/>
    </xf>
    <xf numFmtId="0" fontId="27" fillId="11" borderId="35" xfId="0" applyFont="1" applyFill="1" applyBorder="1" applyAlignment="1">
      <alignment horizontal="center" vertical="center" textRotation="90"/>
    </xf>
    <xf numFmtId="0" fontId="27" fillId="11" borderId="36" xfId="0" applyFont="1" applyFill="1" applyBorder="1" applyAlignment="1">
      <alignment horizontal="center" vertical="center" textRotation="90"/>
    </xf>
    <xf numFmtId="0" fontId="24" fillId="6" borderId="34" xfId="0" applyFont="1" applyFill="1" applyBorder="1" applyAlignment="1">
      <alignment horizontal="center" vertical="center" textRotation="90" wrapText="1"/>
    </xf>
    <xf numFmtId="0" fontId="24" fillId="6" borderId="35" xfId="0" applyFont="1" applyFill="1" applyBorder="1" applyAlignment="1">
      <alignment horizontal="center" vertical="center" textRotation="90" wrapText="1"/>
    </xf>
    <xf numFmtId="0" fontId="24" fillId="6" borderId="36" xfId="0" applyFont="1" applyFill="1" applyBorder="1" applyAlignment="1">
      <alignment horizontal="center" vertical="center" textRotation="90" wrapText="1"/>
    </xf>
    <xf numFmtId="0" fontId="11" fillId="8" borderId="34" xfId="0" applyFont="1" applyFill="1" applyBorder="1" applyAlignment="1">
      <alignment horizontal="left" vertical="top" wrapText="1"/>
    </xf>
    <xf numFmtId="0" fontId="11" fillId="8" borderId="35" xfId="0" applyFont="1" applyFill="1" applyBorder="1" applyAlignment="1">
      <alignment horizontal="left" vertical="top" wrapText="1"/>
    </xf>
    <xf numFmtId="0" fontId="11" fillId="8" borderId="36" xfId="0" applyFont="1" applyFill="1" applyBorder="1" applyAlignment="1">
      <alignment horizontal="left" vertical="top" wrapText="1"/>
    </xf>
    <xf numFmtId="0" fontId="0" fillId="8" borderId="34" xfId="0" applyFont="1" applyFill="1" applyBorder="1" applyAlignment="1">
      <alignment horizontal="left" vertical="top" wrapText="1"/>
    </xf>
    <xf numFmtId="0" fontId="0" fillId="8" borderId="35" xfId="0" applyFont="1" applyFill="1" applyBorder="1" applyAlignment="1">
      <alignment horizontal="left" vertical="top" wrapText="1"/>
    </xf>
    <xf numFmtId="0" fontId="0" fillId="8" borderId="36" xfId="0" applyFont="1" applyFill="1" applyBorder="1" applyAlignment="1">
      <alignment horizontal="left" vertical="top" wrapText="1"/>
    </xf>
    <xf numFmtId="0" fontId="36" fillId="0" borderId="0" xfId="0" applyFont="1" applyAlignment="1">
      <alignment horizontal="center" vertical="center"/>
    </xf>
    <xf numFmtId="0" fontId="10" fillId="13" borderId="34" xfId="0" applyFont="1" applyFill="1" applyBorder="1" applyAlignment="1">
      <alignment horizontal="center" vertical="center" textRotation="90"/>
    </xf>
    <xf numFmtId="0" fontId="10" fillId="13" borderId="35" xfId="0" applyFont="1" applyFill="1" applyBorder="1" applyAlignment="1">
      <alignment horizontal="center" vertical="center" textRotation="90"/>
    </xf>
    <xf numFmtId="0" fontId="10" fillId="13" borderId="36" xfId="0" applyFont="1" applyFill="1" applyBorder="1" applyAlignment="1">
      <alignment horizontal="center" vertical="center" textRotation="90"/>
    </xf>
    <xf numFmtId="0" fontId="27" fillId="9" borderId="34" xfId="0" applyFont="1" applyFill="1" applyBorder="1" applyAlignment="1">
      <alignment horizontal="center" vertical="center" textRotation="90"/>
    </xf>
    <xf numFmtId="0" fontId="27" fillId="9" borderId="35" xfId="0" applyFont="1" applyFill="1" applyBorder="1" applyAlignment="1">
      <alignment horizontal="center" vertical="center" textRotation="90"/>
    </xf>
    <xf numFmtId="0" fontId="27" fillId="9" borderId="36" xfId="0" applyFont="1" applyFill="1" applyBorder="1" applyAlignment="1">
      <alignment horizontal="center" vertical="center" textRotation="90"/>
    </xf>
    <xf numFmtId="0" fontId="33" fillId="8" borderId="45" xfId="0" applyFont="1" applyFill="1" applyBorder="1" applyAlignment="1">
      <alignment horizontal="center" vertical="center" wrapText="1"/>
    </xf>
    <xf numFmtId="0" fontId="33" fillId="8" borderId="46" xfId="0" applyFont="1" applyFill="1" applyBorder="1" applyAlignment="1">
      <alignment horizontal="center" vertical="center" wrapText="1"/>
    </xf>
    <xf numFmtId="0" fontId="33" fillId="8" borderId="47" xfId="0" applyFont="1" applyFill="1" applyBorder="1" applyAlignment="1">
      <alignment horizontal="center" vertical="center" wrapText="1"/>
    </xf>
    <xf numFmtId="0" fontId="0" fillId="0" borderId="31" xfId="0" applyBorder="1" applyAlignment="1">
      <alignment horizontal="center"/>
    </xf>
    <xf numFmtId="0" fontId="37" fillId="2" borderId="31" xfId="0" applyFont="1" applyFill="1" applyBorder="1" applyAlignment="1">
      <alignment horizontal="center" vertical="center"/>
    </xf>
    <xf numFmtId="0" fontId="0" fillId="14" borderId="31" xfId="0" applyFill="1" applyBorder="1" applyAlignment="1">
      <alignment horizontal="center"/>
    </xf>
    <xf numFmtId="0" fontId="13" fillId="14" borderId="32" xfId="0" applyFont="1" applyFill="1" applyBorder="1" applyAlignment="1">
      <alignment horizontal="center" vertical="top"/>
    </xf>
    <xf numFmtId="0" fontId="13" fillId="14" borderId="37" xfId="0" applyFont="1" applyFill="1" applyBorder="1" applyAlignment="1">
      <alignment horizontal="center" vertical="top"/>
    </xf>
    <xf numFmtId="0" fontId="13" fillId="14" borderId="33" xfId="0" applyFont="1" applyFill="1" applyBorder="1" applyAlignment="1">
      <alignment horizontal="center" vertical="top"/>
    </xf>
    <xf numFmtId="0" fontId="3" fillId="2" borderId="24" xfId="0" applyFont="1" applyFill="1" applyBorder="1" applyAlignment="1">
      <alignment horizontal="center"/>
    </xf>
    <xf numFmtId="0" fontId="3" fillId="2" borderId="19" xfId="0" applyFont="1" applyFill="1" applyBorder="1" applyAlignment="1">
      <alignment horizontal="center"/>
    </xf>
  </cellXfs>
  <cellStyles count="2">
    <cellStyle name="Hyperlink" xfId="1" builtinId="8"/>
    <cellStyle name="Normal" xfId="0" builtinId="0"/>
  </cellStyles>
  <dxfs count="15">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rveymonkey.com/r/IPAC_EvalSrv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ublichealthontario.ca/-/media/documents/p/2018/poster-ipac-pss-putting-on-ppe.pdf?sc_lang=en" TargetMode="External"/><Relationship Id="rId13" Type="http://schemas.openxmlformats.org/officeDocument/2006/relationships/hyperlink" Target="https://www.publichealthontario.ca/-/media/documents/ncov/cong/2020/06/focus-on-cohorting-outbreaks-congregate-living-settings.pdf?sc_lang=en" TargetMode="External"/><Relationship Id="rId18" Type="http://schemas.openxmlformats.org/officeDocument/2006/relationships/hyperlink" Target="https://www.publichealthontario.ca/en/education-and-events/online-learning/ipac-fundamentals" TargetMode="External"/><Relationship Id="rId26" Type="http://schemas.openxmlformats.org/officeDocument/2006/relationships/hyperlink" Target="https://www.mcss.gov.on.ca/en/mcss/CongregateCare_Guidelines.aspx" TargetMode="External"/><Relationship Id="rId3" Type="http://schemas.openxmlformats.org/officeDocument/2006/relationships/hyperlink" Target="https://covid-19.ontario.ca/public-health-measures" TargetMode="External"/><Relationship Id="rId21" Type="http://schemas.openxmlformats.org/officeDocument/2006/relationships/hyperlink" Target="https://www.mcss.gov.on.ca/en/mcss/CongregateCare_Guidelines.aspx" TargetMode="External"/><Relationship Id="rId7" Type="http://schemas.openxmlformats.org/officeDocument/2006/relationships/hyperlink" Target="https://www.publichealthontario.ca/en/health-topics/infection-prevention-control/hand-hygiene/jcyh-videos" TargetMode="External"/><Relationship Id="rId12" Type="http://schemas.openxmlformats.org/officeDocument/2006/relationships/hyperlink" Target="https://www.publichealthontario.ca/-/media/documents/ncov/factsheet-covid-19-environmental-cleaning.pdf?sc_lang=en" TargetMode="External"/><Relationship Id="rId17" Type="http://schemas.openxmlformats.org/officeDocument/2006/relationships/hyperlink" Target="https://lms.publichealthontario.ca/lime/Pages/Courses/Index.aspx?q=ipac+core+competencies" TargetMode="External"/><Relationship Id="rId25" Type="http://schemas.openxmlformats.org/officeDocument/2006/relationships/hyperlink" Target="https://hmmscovid19.ca/" TargetMode="External"/><Relationship Id="rId2" Type="http://schemas.openxmlformats.org/officeDocument/2006/relationships/hyperlink" Target="https://www.publichealthontario.ca/en/health-topics/infection-prevention-control/hand-hygiene/jcyh-ltch" TargetMode="External"/><Relationship Id="rId16" Type="http://schemas.openxmlformats.org/officeDocument/2006/relationships/hyperlink" Target="https://www.publichealthontario.ca/-/media/documents/ncov/cong/2020/05/covid-19-preparedness-prevention-congregate-living-settings.pdf?sc_lang=en" TargetMode="External"/><Relationship Id="rId20" Type="http://schemas.openxmlformats.org/officeDocument/2006/relationships/hyperlink" Target="https://www.health.gov.on.ca/en/pro/programs/publichealth/coronavirus/covid19_vaccine.aspx" TargetMode="External"/><Relationship Id="rId29" Type="http://schemas.openxmlformats.org/officeDocument/2006/relationships/printerSettings" Target="../printerSettings/printerSettings3.bin"/><Relationship Id="rId1" Type="http://schemas.openxmlformats.org/officeDocument/2006/relationships/hyperlink" Target="https://www.publichealthontario.ca/-/media/documents/ncov/ipac/2020/09/covid-19-hvac-systems-in-buildings.pdf?sc_lang=en" TargetMode="External"/><Relationship Id="rId6" Type="http://schemas.openxmlformats.org/officeDocument/2006/relationships/hyperlink" Target="https://www.publichealthontario.ca/-/media/documents/p/2018/poster-ipac-pss-removing-ppe.pdf?sc_lang=en" TargetMode="External"/><Relationship Id="rId11" Type="http://schemas.openxmlformats.org/officeDocument/2006/relationships/hyperlink" Target="https://www.publichealthontario.ca/-/media/documents/ncov/cong/2020/05/managing-covid-19-outbreaks-congregate-living-settings.pdf?sc_lang=en" TargetMode="External"/><Relationship Id="rId24" Type="http://schemas.openxmlformats.org/officeDocument/2006/relationships/hyperlink" Target="https://www.publichealthontario.ca/en/education-and-events/online-learning/ipac-fundamentals" TargetMode="External"/><Relationship Id="rId5" Type="http://schemas.openxmlformats.org/officeDocument/2006/relationships/hyperlink" Target="https://www.publichealthontario.ca/-/media/documents/ncov/cong/2020/09/respiratory-virus-outbreaks-congregate-living-settings.pdf?sc_lang=en" TargetMode="External"/><Relationship Id="rId15" Type="http://schemas.openxmlformats.org/officeDocument/2006/relationships/hyperlink" Target="https://www.publichealthontario.ca/-/media/event-presentations/2020/webinar-ipac-for-extenders-session-2-dec-14.pdf?sc_lang=en" TargetMode="External"/><Relationship Id="rId23" Type="http://schemas.openxmlformats.org/officeDocument/2006/relationships/hyperlink" Target="https://www.publichealthontario.ca/-/media/event-presentations/ppe-non-medical-masks-congregate-living.pdf?sc_lang=en" TargetMode="External"/><Relationship Id="rId28" Type="http://schemas.openxmlformats.org/officeDocument/2006/relationships/hyperlink" Target="https://www.google.ca/url?sa=t&amp;rct=j&amp;q=&amp;esrc=s&amp;source=web&amp;cd=&amp;ved=2ahUKEwii2OqzwNL1AhWrlIkEHeKNCOQQFnoECAIQAQ&amp;url=https%3A%2F%2Fwww.publichealthontario.ca%2F-%2Fmedia%2Fdocuments%2FB%2F2018%2Fbp-environmental-cleaning.pdf&amp;usg=AOvVaw1UZng6_zr5xBiPLHPahFBU" TargetMode="External"/><Relationship Id="rId10" Type="http://schemas.openxmlformats.org/officeDocument/2006/relationships/hyperlink" Target="https://www.publichealthontario.ca/-/media/event-presentations/2020/webinar-ipac-for-extenders-session-2-dec-14.pdf?sc_lang=en" TargetMode="External"/><Relationship Id="rId19" Type="http://schemas.openxmlformats.org/officeDocument/2006/relationships/hyperlink" Target="https://www.mcss.gov.on.ca/en/mcss/CongregateCare_Guidelines.aspx" TargetMode="External"/><Relationship Id="rId4" Type="http://schemas.openxmlformats.org/officeDocument/2006/relationships/hyperlink" Target="https://www.mcss.gov.on.ca/en/mcss/CongregateCare_Guidelines.aspx" TargetMode="External"/><Relationship Id="rId9" Type="http://schemas.openxmlformats.org/officeDocument/2006/relationships/hyperlink" Target="https://www.publichealthontario.ca/-/media/documents/ncov/ltcrh/2021/03/ipac-huddles-checkpoints.pdf?sc_lang=en" TargetMode="External"/><Relationship Id="rId14" Type="http://schemas.openxmlformats.org/officeDocument/2006/relationships/hyperlink" Target="https://www.publichealthontario.ca/-/media/documents/ncov/cong/2020/05/covid-19-preparedness-prevention-congregate-living-settings.pdf?sc_lang=en" TargetMode="External"/><Relationship Id="rId22" Type="http://schemas.openxmlformats.org/officeDocument/2006/relationships/hyperlink" Target="https://www.publichealthontario.ca/-/media/documents/ncov/cong/2020/06/covid-19-ppe-non-medical-masks-congregate-living-settings.pdf?sc_lang=en" TargetMode="External"/><Relationship Id="rId27" Type="http://schemas.openxmlformats.org/officeDocument/2006/relationships/hyperlink" Target="https://www.pho-dev.ca/en/eRepository/Best_Practices_Environmental_Cleaning_201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24"/>
  <sheetViews>
    <sheetView topLeftCell="A151" zoomScale="70" zoomScaleNormal="70" workbookViewId="0">
      <selection activeCell="B7" sqref="B7"/>
    </sheetView>
  </sheetViews>
  <sheetFormatPr defaultColWidth="9.21875" defaultRowHeight="13.8" x14ac:dyDescent="0.25"/>
  <cols>
    <col min="1" max="1" width="3.5546875" style="30" customWidth="1"/>
    <col min="2" max="2" width="151.109375" style="29" customWidth="1"/>
    <col min="3" max="16384" width="9.21875" style="30"/>
  </cols>
  <sheetData>
    <row r="2" spans="2:2" ht="52.5" customHeight="1" x14ac:dyDescent="0.25">
      <c r="B2" s="83" t="s">
        <v>159</v>
      </c>
    </row>
    <row r="3" spans="2:2" ht="7.05" customHeight="1" thickBot="1" x14ac:dyDescent="0.35">
      <c r="B3" s="87"/>
    </row>
    <row r="4" spans="2:2" ht="18.600000000000001" thickTop="1" thickBot="1" x14ac:dyDescent="0.3">
      <c r="B4" s="97" t="s">
        <v>0</v>
      </c>
    </row>
    <row r="5" spans="2:2" ht="91.5" customHeight="1" thickTop="1" x14ac:dyDescent="0.25">
      <c r="B5" s="88" t="s">
        <v>160</v>
      </c>
    </row>
    <row r="6" spans="2:2" ht="14.4" x14ac:dyDescent="0.25">
      <c r="B6" s="89" t="s">
        <v>167</v>
      </c>
    </row>
    <row r="7" spans="2:2" ht="21" customHeight="1" thickBot="1" x14ac:dyDescent="0.3">
      <c r="B7" s="90" t="s">
        <v>168</v>
      </c>
    </row>
    <row r="8" spans="2:2" ht="6.45" customHeight="1" thickTop="1" thickBot="1" x14ac:dyDescent="0.3">
      <c r="B8" s="106"/>
    </row>
    <row r="9" spans="2:2" ht="18.600000000000001" thickTop="1" thickBot="1" x14ac:dyDescent="0.3">
      <c r="B9" s="97" t="s">
        <v>1</v>
      </c>
    </row>
    <row r="10" spans="2:2" ht="31.5" customHeight="1" thickTop="1" thickBot="1" x14ac:dyDescent="0.3">
      <c r="B10" s="92" t="s">
        <v>2</v>
      </c>
    </row>
    <row r="11" spans="2:2" ht="7.05" customHeight="1" thickTop="1" thickBot="1" x14ac:dyDescent="0.3">
      <c r="B11" s="91"/>
    </row>
    <row r="12" spans="2:2" ht="18.600000000000001" thickTop="1" thickBot="1" x14ac:dyDescent="0.3">
      <c r="B12" s="97" t="s">
        <v>3</v>
      </c>
    </row>
    <row r="13" spans="2:2" ht="115.5" customHeight="1" thickTop="1" x14ac:dyDescent="0.25">
      <c r="B13" s="88" t="s">
        <v>125</v>
      </c>
    </row>
    <row r="14" spans="2:2" ht="31.5" customHeight="1" thickBot="1" x14ac:dyDescent="0.3">
      <c r="B14" s="93" t="s">
        <v>4</v>
      </c>
    </row>
    <row r="15" spans="2:2" ht="7.05" customHeight="1" thickTop="1" thickBot="1" x14ac:dyDescent="0.3">
      <c r="B15" s="94"/>
    </row>
    <row r="16" spans="2:2" ht="19.95" customHeight="1" thickTop="1" thickBot="1" x14ac:dyDescent="0.3">
      <c r="B16" s="97" t="s">
        <v>5</v>
      </c>
    </row>
    <row r="17" spans="2:2" ht="150" customHeight="1" thickTop="1" thickBot="1" x14ac:dyDescent="0.3">
      <c r="B17" s="93" t="s">
        <v>169</v>
      </c>
    </row>
    <row r="18" spans="2:2" ht="7.05" customHeight="1" thickTop="1" thickBot="1" x14ac:dyDescent="0.3">
      <c r="B18" s="94"/>
    </row>
    <row r="19" spans="2:2" ht="20.55" customHeight="1" thickTop="1" thickBot="1" x14ac:dyDescent="0.3">
      <c r="B19" s="98" t="s">
        <v>161</v>
      </c>
    </row>
    <row r="20" spans="2:2" ht="18.45" customHeight="1" thickTop="1" x14ac:dyDescent="0.25">
      <c r="B20" s="96" t="s">
        <v>175</v>
      </c>
    </row>
    <row r="21" spans="2:2" ht="20.55" customHeight="1" thickBot="1" x14ac:dyDescent="0.3">
      <c r="B21" s="109" t="s">
        <v>174</v>
      </c>
    </row>
    <row r="22" spans="2:2" ht="7.05" customHeight="1" thickTop="1" thickBot="1" x14ac:dyDescent="0.3">
      <c r="B22" s="94"/>
    </row>
    <row r="23" spans="2:2" ht="46.2" thickTop="1" thickBot="1" x14ac:dyDescent="0.3">
      <c r="B23" s="95" t="s">
        <v>118</v>
      </c>
    </row>
    <row r="24" spans="2:2" ht="15" thickTop="1" x14ac:dyDescent="0.3">
      <c r="B24" s="78"/>
    </row>
  </sheetData>
  <hyperlinks>
    <hyperlink ref="B21" r:id="rId1" display="When you are ready, cut and paste the following link into your browser:   https://www.surveymonkey.com/r/IPAC_EvalSrvy " xr:uid="{00000000-0004-0000-0000-00000000000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37"/>
  <sheetViews>
    <sheetView zoomScale="55" zoomScaleNormal="55" workbookViewId="0">
      <selection activeCell="D7" sqref="D7"/>
    </sheetView>
  </sheetViews>
  <sheetFormatPr defaultColWidth="9.21875" defaultRowHeight="13.8" x14ac:dyDescent="0.3"/>
  <cols>
    <col min="1" max="1" width="3.21875" style="18" customWidth="1"/>
    <col min="2" max="2" width="4.21875" style="18" customWidth="1"/>
    <col min="3" max="3" width="12.44140625" style="17" customWidth="1"/>
    <col min="4" max="4" width="143.109375" style="21" customWidth="1"/>
    <col min="5" max="5" width="44.5546875" style="6" customWidth="1"/>
    <col min="6" max="6" width="5" style="18" hidden="1" customWidth="1"/>
    <col min="7" max="7" width="19.77734375" style="6" hidden="1" customWidth="1"/>
    <col min="8" max="11" width="9.21875" style="6" hidden="1" customWidth="1"/>
    <col min="12" max="12" width="11.77734375" style="6" hidden="1" customWidth="1"/>
    <col min="13" max="13" width="9.21875" style="18" customWidth="1"/>
    <col min="14" max="14" width="18.5546875" style="18" customWidth="1"/>
    <col min="15" max="15" width="41.21875" style="18" customWidth="1"/>
    <col min="16" max="16" width="33.44140625" style="18" customWidth="1"/>
    <col min="17" max="16384" width="9.21875" style="18"/>
  </cols>
  <sheetData>
    <row r="1" spans="1:16" x14ac:dyDescent="0.3">
      <c r="A1" s="112"/>
      <c r="B1" s="112"/>
      <c r="C1" s="112"/>
      <c r="D1" s="112"/>
      <c r="E1" s="112"/>
    </row>
    <row r="2" spans="1:16" ht="14.25" customHeight="1" x14ac:dyDescent="0.3">
      <c r="A2" s="112"/>
      <c r="B2" s="110" t="s">
        <v>176</v>
      </c>
      <c r="C2" s="110"/>
      <c r="D2" s="110"/>
      <c r="E2" s="110"/>
      <c r="F2" s="55"/>
      <c r="G2" s="55"/>
      <c r="H2" s="55"/>
      <c r="I2" s="55"/>
      <c r="J2" s="55"/>
      <c r="K2" s="55"/>
      <c r="L2" s="55"/>
      <c r="M2" s="55"/>
      <c r="N2" s="55"/>
      <c r="O2" s="55"/>
      <c r="P2" s="55"/>
    </row>
    <row r="3" spans="1:16" ht="36" customHeight="1" x14ac:dyDescent="0.3">
      <c r="A3" s="112"/>
      <c r="B3" s="110"/>
      <c r="C3" s="110"/>
      <c r="D3" s="110"/>
      <c r="E3" s="110"/>
      <c r="F3" s="55"/>
      <c r="G3" s="55"/>
      <c r="H3" s="55"/>
      <c r="I3" s="55"/>
      <c r="J3" s="55"/>
      <c r="K3" s="55"/>
      <c r="L3" s="55"/>
      <c r="M3" s="55"/>
      <c r="N3" s="55"/>
      <c r="O3" s="55"/>
      <c r="P3" s="55"/>
    </row>
    <row r="4" spans="1:16" ht="17.25" customHeight="1" thickBot="1" x14ac:dyDescent="0.35">
      <c r="A4" s="112"/>
      <c r="B4" s="111"/>
      <c r="C4" s="111"/>
      <c r="D4" s="111"/>
      <c r="E4" s="111"/>
      <c r="F4" s="84"/>
      <c r="G4" s="84"/>
      <c r="H4" s="84"/>
      <c r="I4" s="84"/>
      <c r="J4" s="84"/>
      <c r="K4" s="84"/>
      <c r="L4" s="84"/>
      <c r="M4" s="84"/>
      <c r="N4" s="84"/>
      <c r="O4" s="84"/>
      <c r="P4" s="22"/>
    </row>
    <row r="5" spans="1:16" ht="24" thickBot="1" x14ac:dyDescent="0.35">
      <c r="A5" s="19"/>
      <c r="B5" s="46"/>
      <c r="C5" s="47" t="s">
        <v>6</v>
      </c>
      <c r="D5" s="48" t="s">
        <v>7</v>
      </c>
      <c r="E5" s="49" t="s">
        <v>8</v>
      </c>
      <c r="G5" s="113" t="s">
        <v>9</v>
      </c>
      <c r="H5" s="114"/>
      <c r="I5" s="114"/>
      <c r="J5" s="114"/>
      <c r="K5" s="114"/>
      <c r="L5" s="115"/>
    </row>
    <row r="6" spans="1:16" ht="49.95" customHeight="1" thickBot="1" x14ac:dyDescent="0.35">
      <c r="A6" s="19"/>
      <c r="B6" s="137" t="s">
        <v>10</v>
      </c>
      <c r="C6" s="138" t="s">
        <v>11</v>
      </c>
      <c r="D6" s="50" t="s">
        <v>12</v>
      </c>
      <c r="E6" s="51"/>
      <c r="G6" s="11"/>
      <c r="H6" s="2" t="s">
        <v>13</v>
      </c>
      <c r="I6" s="3" t="s">
        <v>14</v>
      </c>
      <c r="J6" s="2" t="s">
        <v>15</v>
      </c>
      <c r="K6" s="2" t="s">
        <v>16</v>
      </c>
      <c r="L6" s="4" t="s">
        <v>17</v>
      </c>
      <c r="N6" s="53" t="s">
        <v>15</v>
      </c>
      <c r="O6" s="53" t="s">
        <v>18</v>
      </c>
      <c r="P6" s="6"/>
    </row>
    <row r="7" spans="1:16" ht="49.95" customHeight="1" thickBot="1" x14ac:dyDescent="0.35">
      <c r="A7" s="19"/>
      <c r="B7" s="137"/>
      <c r="C7" s="138"/>
      <c r="D7" s="50" t="s">
        <v>177</v>
      </c>
      <c r="E7" s="51"/>
      <c r="G7" s="121" t="s">
        <v>19</v>
      </c>
      <c r="H7" s="23">
        <f>COUNTIF(E2:E21, "Always")</f>
        <v>0</v>
      </c>
      <c r="I7" s="23">
        <f>H7*1</f>
        <v>0</v>
      </c>
      <c r="J7" s="123">
        <f>SUM(I7+I8)</f>
        <v>0</v>
      </c>
      <c r="K7" s="117">
        <f>SUM(J7+J9+J11)</f>
        <v>0</v>
      </c>
      <c r="L7" s="119">
        <f>K7*1</f>
        <v>0</v>
      </c>
      <c r="N7" s="54">
        <f>L7+L16+L25</f>
        <v>0</v>
      </c>
      <c r="O7" s="54" t="str">
        <f>IF(N7&lt;60,"Lower Risk",IF(N7&lt;90,"Moderate Risk","Higher Risk"))</f>
        <v>Lower Risk</v>
      </c>
    </row>
    <row r="8" spans="1:16" ht="49.95" customHeight="1" thickBot="1" x14ac:dyDescent="0.35">
      <c r="A8" s="19"/>
      <c r="B8" s="137"/>
      <c r="C8" s="138"/>
      <c r="D8" s="50" t="s">
        <v>20</v>
      </c>
      <c r="E8" s="51"/>
      <c r="G8" s="122"/>
      <c r="H8" s="23">
        <f>COUNTIF(E6:E21, "Yes")</f>
        <v>0</v>
      </c>
      <c r="I8" s="23">
        <f>H8*1</f>
        <v>0</v>
      </c>
      <c r="J8" s="124"/>
      <c r="K8" s="117"/>
      <c r="L8" s="119"/>
      <c r="P8" s="5"/>
    </row>
    <row r="9" spans="1:16" ht="49.95" customHeight="1" thickBot="1" x14ac:dyDescent="0.35">
      <c r="A9" s="19"/>
      <c r="B9" s="137"/>
      <c r="C9" s="138" t="s">
        <v>21</v>
      </c>
      <c r="D9" s="50" t="s">
        <v>22</v>
      </c>
      <c r="E9" s="52"/>
      <c r="G9" s="121" t="s">
        <v>23</v>
      </c>
      <c r="H9" s="23">
        <f>COUNTIF(E6:E21, "Somewhat/In Progress")</f>
        <v>0</v>
      </c>
      <c r="I9" s="23">
        <f>H9*2</f>
        <v>0</v>
      </c>
      <c r="J9" s="133">
        <f>SUM(I9+I10)</f>
        <v>0</v>
      </c>
      <c r="K9" s="117"/>
      <c r="L9" s="119"/>
      <c r="N9" s="125" t="s">
        <v>24</v>
      </c>
      <c r="O9" s="126"/>
    </row>
    <row r="10" spans="1:16" ht="49.95" customHeight="1" thickBot="1" x14ac:dyDescent="0.35">
      <c r="A10" s="19"/>
      <c r="B10" s="137"/>
      <c r="C10" s="138"/>
      <c r="D10" s="50" t="s">
        <v>25</v>
      </c>
      <c r="E10" s="52"/>
      <c r="G10" s="122"/>
      <c r="H10" s="23">
        <f>COUNTIF(E6:E21, "Frequently")</f>
        <v>0</v>
      </c>
      <c r="I10" s="23">
        <f>H10*2</f>
        <v>0</v>
      </c>
      <c r="J10" s="134"/>
      <c r="K10" s="117"/>
      <c r="L10" s="119"/>
      <c r="N10" s="127" t="s">
        <v>26</v>
      </c>
      <c r="O10" s="128"/>
    </row>
    <row r="11" spans="1:16" ht="49.95" customHeight="1" thickBot="1" x14ac:dyDescent="0.35">
      <c r="A11" s="19"/>
      <c r="B11" s="137"/>
      <c r="C11" s="138"/>
      <c r="D11" s="50" t="s">
        <v>27</v>
      </c>
      <c r="E11" s="52"/>
      <c r="F11" s="16"/>
      <c r="G11" s="135" t="s">
        <v>28</v>
      </c>
      <c r="H11" s="23">
        <f>COUNTIF(E6:E21, "Rarely/Never")</f>
        <v>0</v>
      </c>
      <c r="I11" s="23">
        <f>H11*3</f>
        <v>0</v>
      </c>
      <c r="J11" s="117">
        <f>SUM(I11+I12)</f>
        <v>0</v>
      </c>
      <c r="K11" s="117"/>
      <c r="L11" s="119"/>
      <c r="N11" s="129" t="s">
        <v>29</v>
      </c>
      <c r="O11" s="130"/>
    </row>
    <row r="12" spans="1:16" ht="49.95" customHeight="1" thickBot="1" x14ac:dyDescent="0.35">
      <c r="A12" s="19"/>
      <c r="B12" s="137"/>
      <c r="C12" s="138" t="s">
        <v>30</v>
      </c>
      <c r="D12" s="50" t="s">
        <v>31</v>
      </c>
      <c r="E12" s="52"/>
      <c r="G12" s="136"/>
      <c r="H12" s="24">
        <f>COUNTIF(E6:E21, "No")</f>
        <v>0</v>
      </c>
      <c r="I12" s="24">
        <f>H12*3</f>
        <v>0</v>
      </c>
      <c r="J12" s="118"/>
      <c r="K12" s="118"/>
      <c r="L12" s="120"/>
      <c r="N12" s="131" t="s">
        <v>32</v>
      </c>
      <c r="O12" s="132"/>
    </row>
    <row r="13" spans="1:16" ht="49.95" customHeight="1" thickBot="1" x14ac:dyDescent="0.35">
      <c r="A13" s="19"/>
      <c r="B13" s="137"/>
      <c r="C13" s="138"/>
      <c r="D13" s="50" t="s">
        <v>33</v>
      </c>
      <c r="E13" s="52"/>
      <c r="N13" s="116"/>
      <c r="O13" s="116"/>
    </row>
    <row r="14" spans="1:16" ht="49.95" customHeight="1" thickBot="1" x14ac:dyDescent="0.35">
      <c r="A14" s="19"/>
      <c r="B14" s="137"/>
      <c r="C14" s="138" t="s">
        <v>34</v>
      </c>
      <c r="D14" s="50" t="s">
        <v>35</v>
      </c>
      <c r="E14" s="52"/>
      <c r="G14" s="113" t="s">
        <v>36</v>
      </c>
      <c r="H14" s="114"/>
      <c r="I14" s="114"/>
      <c r="J14" s="114"/>
      <c r="K14" s="114"/>
      <c r="L14" s="115"/>
    </row>
    <row r="15" spans="1:16" ht="49.95" customHeight="1" thickBot="1" x14ac:dyDescent="0.35">
      <c r="A15" s="19"/>
      <c r="B15" s="137"/>
      <c r="C15" s="138"/>
      <c r="D15" s="50" t="s">
        <v>37</v>
      </c>
      <c r="E15" s="52"/>
      <c r="G15" s="31"/>
      <c r="H15" s="32" t="s">
        <v>13</v>
      </c>
      <c r="I15" s="33" t="s">
        <v>14</v>
      </c>
      <c r="J15" s="32" t="s">
        <v>15</v>
      </c>
      <c r="K15" s="32" t="s">
        <v>16</v>
      </c>
      <c r="L15" s="34" t="s">
        <v>17</v>
      </c>
      <c r="M15" s="16"/>
    </row>
    <row r="16" spans="1:16" ht="49.95" customHeight="1" thickBot="1" x14ac:dyDescent="0.35">
      <c r="A16" s="19"/>
      <c r="B16" s="137"/>
      <c r="C16" s="138"/>
      <c r="D16" s="50" t="s">
        <v>119</v>
      </c>
      <c r="E16" s="52"/>
      <c r="G16" s="151" t="s">
        <v>19</v>
      </c>
      <c r="H16" s="28">
        <f>COUNTIF(E22:E34, "Always")</f>
        <v>0</v>
      </c>
      <c r="I16" s="28">
        <f>H16*1</f>
        <v>0</v>
      </c>
      <c r="J16" s="139">
        <f>SUM(I16+I17)</f>
        <v>0</v>
      </c>
      <c r="K16" s="141">
        <f>SUM(J16+J18+J20)</f>
        <v>0</v>
      </c>
      <c r="L16" s="142">
        <f>K16*1.5</f>
        <v>0</v>
      </c>
    </row>
    <row r="17" spans="1:16" ht="49.95" customHeight="1" thickBot="1" x14ac:dyDescent="0.35">
      <c r="A17" s="19"/>
      <c r="B17" s="137"/>
      <c r="C17" s="138" t="s">
        <v>38</v>
      </c>
      <c r="D17" s="50" t="s">
        <v>39</v>
      </c>
      <c r="E17" s="52"/>
      <c r="G17" s="135"/>
      <c r="H17" s="23">
        <f>COUNTIF(E22:E34, "Yes")</f>
        <v>0</v>
      </c>
      <c r="I17" s="23">
        <f>H17*1</f>
        <v>0</v>
      </c>
      <c r="J17" s="140"/>
      <c r="K17" s="117"/>
      <c r="L17" s="119"/>
      <c r="P17" s="20"/>
    </row>
    <row r="18" spans="1:16" ht="49.95" customHeight="1" thickBot="1" x14ac:dyDescent="0.35">
      <c r="A18" s="19"/>
      <c r="B18" s="137"/>
      <c r="C18" s="138"/>
      <c r="D18" s="50" t="s">
        <v>120</v>
      </c>
      <c r="E18" s="51"/>
      <c r="G18" s="135" t="s">
        <v>23</v>
      </c>
      <c r="H18" s="23">
        <f>COUNTIF(E22:E34, "Somewhat/In Progress")</f>
        <v>0</v>
      </c>
      <c r="I18" s="23">
        <f>H18*2</f>
        <v>0</v>
      </c>
      <c r="J18" s="117">
        <f>SUM(I18+I19)</f>
        <v>0</v>
      </c>
      <c r="K18" s="117"/>
      <c r="L18" s="119"/>
    </row>
    <row r="19" spans="1:16" ht="79.05" customHeight="1" thickBot="1" x14ac:dyDescent="0.35">
      <c r="A19" s="19"/>
      <c r="B19" s="137"/>
      <c r="C19" s="138"/>
      <c r="D19" s="50" t="s">
        <v>172</v>
      </c>
      <c r="E19" s="51"/>
      <c r="G19" s="135"/>
      <c r="H19" s="23">
        <f>COUNTIF(E22:E34, "Frequently")</f>
        <v>0</v>
      </c>
      <c r="I19" s="23">
        <f>H19*2</f>
        <v>0</v>
      </c>
      <c r="J19" s="117"/>
      <c r="K19" s="117"/>
      <c r="L19" s="119"/>
      <c r="O19" s="20"/>
    </row>
    <row r="20" spans="1:16" ht="49.95" customHeight="1" thickBot="1" x14ac:dyDescent="0.35">
      <c r="A20" s="19"/>
      <c r="B20" s="137"/>
      <c r="C20" s="138"/>
      <c r="D20" s="50" t="s">
        <v>121</v>
      </c>
      <c r="E20" s="51"/>
      <c r="G20" s="135" t="s">
        <v>28</v>
      </c>
      <c r="H20" s="23">
        <f>COUNTIF(E22:E34, "Rarely/Never")</f>
        <v>0</v>
      </c>
      <c r="I20" s="23">
        <f>H20*3</f>
        <v>0</v>
      </c>
      <c r="J20" s="117">
        <f>SUM(I20+I21)</f>
        <v>0</v>
      </c>
      <c r="K20" s="117"/>
      <c r="L20" s="119"/>
    </row>
    <row r="21" spans="1:16" ht="49.95" customHeight="1" thickBot="1" x14ac:dyDescent="0.35">
      <c r="A21" s="19"/>
      <c r="B21" s="137"/>
      <c r="C21" s="138"/>
      <c r="D21" s="50" t="s">
        <v>40</v>
      </c>
      <c r="E21" s="51"/>
      <c r="G21" s="136"/>
      <c r="H21" s="24">
        <f>COUNTIF(E22:E34, "No")</f>
        <v>0</v>
      </c>
      <c r="I21" s="24">
        <f>H21*3</f>
        <v>0</v>
      </c>
      <c r="J21" s="118"/>
      <c r="K21" s="118"/>
      <c r="L21" s="120"/>
    </row>
    <row r="22" spans="1:16" ht="49.95" customHeight="1" thickBot="1" x14ac:dyDescent="0.35">
      <c r="A22" s="19"/>
      <c r="B22" s="137" t="s">
        <v>41</v>
      </c>
      <c r="C22" s="138" t="s">
        <v>42</v>
      </c>
      <c r="D22" s="50" t="s">
        <v>43</v>
      </c>
      <c r="E22" s="51"/>
    </row>
    <row r="23" spans="1:16" ht="49.95" customHeight="1" thickBot="1" x14ac:dyDescent="0.35">
      <c r="A23" s="19"/>
      <c r="B23" s="137"/>
      <c r="C23" s="138"/>
      <c r="D23" s="50" t="s">
        <v>44</v>
      </c>
      <c r="E23" s="51"/>
      <c r="G23" s="148" t="s">
        <v>45</v>
      </c>
      <c r="H23" s="149"/>
      <c r="I23" s="149"/>
      <c r="J23" s="149"/>
      <c r="K23" s="149"/>
      <c r="L23" s="150"/>
    </row>
    <row r="24" spans="1:16" ht="49.95" customHeight="1" thickBot="1" x14ac:dyDescent="0.35">
      <c r="A24" s="19"/>
      <c r="B24" s="137"/>
      <c r="C24" s="138"/>
      <c r="D24" s="50" t="s">
        <v>46</v>
      </c>
      <c r="E24" s="51"/>
      <c r="G24" s="10"/>
      <c r="H24" s="7" t="s">
        <v>13</v>
      </c>
      <c r="I24" s="8" t="s">
        <v>14</v>
      </c>
      <c r="J24" s="7" t="s">
        <v>15</v>
      </c>
      <c r="K24" s="7" t="s">
        <v>16</v>
      </c>
      <c r="L24" s="9" t="s">
        <v>17</v>
      </c>
    </row>
    <row r="25" spans="1:16" ht="49.95" customHeight="1" thickBot="1" x14ac:dyDescent="0.35">
      <c r="A25" s="19"/>
      <c r="B25" s="137"/>
      <c r="C25" s="138"/>
      <c r="D25" s="50" t="s">
        <v>47</v>
      </c>
      <c r="E25" s="51"/>
      <c r="G25" s="25" t="s">
        <v>19</v>
      </c>
      <c r="H25" s="23">
        <f>COUNTIF(E35:E37, "Always")</f>
        <v>0</v>
      </c>
      <c r="I25" s="23">
        <f>H25*1</f>
        <v>0</v>
      </c>
      <c r="J25" s="27">
        <f>I25</f>
        <v>0</v>
      </c>
      <c r="K25" s="143">
        <f>J25+J26+J27</f>
        <v>0</v>
      </c>
      <c r="L25" s="145">
        <f>K25*2</f>
        <v>0</v>
      </c>
      <c r="M25" s="1"/>
    </row>
    <row r="26" spans="1:16" ht="49.95" customHeight="1" thickBot="1" x14ac:dyDescent="0.35">
      <c r="A26" s="19"/>
      <c r="B26" s="137"/>
      <c r="C26" s="138" t="s">
        <v>48</v>
      </c>
      <c r="D26" s="50" t="s">
        <v>49</v>
      </c>
      <c r="E26" s="51"/>
      <c r="G26" s="26" t="s">
        <v>50</v>
      </c>
      <c r="H26" s="23">
        <f>COUNTIF(E35:E37, "Frequently")</f>
        <v>0</v>
      </c>
      <c r="I26" s="23">
        <f>H26*2</f>
        <v>0</v>
      </c>
      <c r="J26" s="27">
        <f t="shared" ref="J26:J27" si="0">I26</f>
        <v>0</v>
      </c>
      <c r="K26" s="144"/>
      <c r="L26" s="146"/>
    </row>
    <row r="27" spans="1:16" ht="49.95" customHeight="1" thickBot="1" x14ac:dyDescent="0.35">
      <c r="A27" s="19"/>
      <c r="B27" s="137"/>
      <c r="C27" s="138"/>
      <c r="D27" s="50" t="s">
        <v>51</v>
      </c>
      <c r="E27" s="51"/>
      <c r="G27" s="26" t="s">
        <v>28</v>
      </c>
      <c r="H27" s="23">
        <f>COUNTIF(E35:E37, "Rarely/Never")</f>
        <v>0</v>
      </c>
      <c r="I27" s="23">
        <f>H27*3</f>
        <v>0</v>
      </c>
      <c r="J27" s="27">
        <f t="shared" si="0"/>
        <v>0</v>
      </c>
      <c r="K27" s="134"/>
      <c r="L27" s="147"/>
    </row>
    <row r="28" spans="1:16" ht="62.55" customHeight="1" thickBot="1" x14ac:dyDescent="0.35">
      <c r="A28" s="19"/>
      <c r="B28" s="137"/>
      <c r="C28" s="138" t="s">
        <v>52</v>
      </c>
      <c r="D28" s="50" t="s">
        <v>53</v>
      </c>
      <c r="E28" s="51"/>
    </row>
    <row r="29" spans="1:16" ht="49.95" customHeight="1" thickBot="1" x14ac:dyDescent="0.35">
      <c r="A29" s="19"/>
      <c r="B29" s="137"/>
      <c r="C29" s="138"/>
      <c r="D29" s="50" t="s">
        <v>54</v>
      </c>
      <c r="E29" s="51"/>
    </row>
    <row r="30" spans="1:16" ht="49.95" customHeight="1" thickBot="1" x14ac:dyDescent="0.35">
      <c r="A30" s="19"/>
      <c r="B30" s="137"/>
      <c r="C30" s="138" t="s">
        <v>55</v>
      </c>
      <c r="D30" s="50" t="s">
        <v>56</v>
      </c>
      <c r="E30" s="51"/>
    </row>
    <row r="31" spans="1:16" ht="49.95" customHeight="1" thickBot="1" x14ac:dyDescent="0.35">
      <c r="A31" s="19"/>
      <c r="B31" s="137"/>
      <c r="C31" s="138"/>
      <c r="D31" s="50" t="s">
        <v>57</v>
      </c>
      <c r="E31" s="51"/>
    </row>
    <row r="32" spans="1:16" ht="49.95" customHeight="1" thickBot="1" x14ac:dyDescent="0.35">
      <c r="A32" s="19"/>
      <c r="B32" s="137"/>
      <c r="C32" s="138"/>
      <c r="D32" s="50" t="s">
        <v>58</v>
      </c>
      <c r="E32" s="51"/>
    </row>
    <row r="33" spans="1:5" ht="49.95" customHeight="1" thickBot="1" x14ac:dyDescent="0.35">
      <c r="A33" s="19"/>
      <c r="B33" s="137"/>
      <c r="C33" s="138"/>
      <c r="D33" s="50" t="s">
        <v>59</v>
      </c>
      <c r="E33" s="51"/>
    </row>
    <row r="34" spans="1:5" ht="49.95" customHeight="1" thickBot="1" x14ac:dyDescent="0.35">
      <c r="A34" s="19"/>
      <c r="B34" s="137"/>
      <c r="C34" s="138"/>
      <c r="D34" s="50" t="s">
        <v>126</v>
      </c>
      <c r="E34" s="51"/>
    </row>
    <row r="35" spans="1:5" ht="49.95" customHeight="1" thickBot="1" x14ac:dyDescent="0.35">
      <c r="A35" s="19"/>
      <c r="B35" s="137" t="s">
        <v>60</v>
      </c>
      <c r="C35" s="138" t="s">
        <v>61</v>
      </c>
      <c r="D35" s="50" t="s">
        <v>62</v>
      </c>
      <c r="E35" s="52"/>
    </row>
    <row r="36" spans="1:5" ht="49.95" customHeight="1" thickBot="1" x14ac:dyDescent="0.35">
      <c r="A36" s="19"/>
      <c r="B36" s="137"/>
      <c r="C36" s="138"/>
      <c r="D36" s="50" t="s">
        <v>63</v>
      </c>
      <c r="E36" s="52"/>
    </row>
    <row r="37" spans="1:5" ht="49.95" customHeight="1" thickBot="1" x14ac:dyDescent="0.35">
      <c r="A37" s="19"/>
      <c r="B37" s="137"/>
      <c r="C37" s="138"/>
      <c r="D37" s="50" t="s">
        <v>127</v>
      </c>
      <c r="E37" s="52"/>
    </row>
  </sheetData>
  <dataConsolidate/>
  <mergeCells count="43">
    <mergeCell ref="J16:J17"/>
    <mergeCell ref="K16:K21"/>
    <mergeCell ref="L16:L21"/>
    <mergeCell ref="B6:B21"/>
    <mergeCell ref="B22:B34"/>
    <mergeCell ref="K25:K27"/>
    <mergeCell ref="L25:L27"/>
    <mergeCell ref="G23:L23"/>
    <mergeCell ref="J18:J19"/>
    <mergeCell ref="J20:J21"/>
    <mergeCell ref="G16:G17"/>
    <mergeCell ref="G18:G19"/>
    <mergeCell ref="G20:G21"/>
    <mergeCell ref="G14:L14"/>
    <mergeCell ref="B35:B37"/>
    <mergeCell ref="C6:C8"/>
    <mergeCell ref="C9:C11"/>
    <mergeCell ref="C12:C13"/>
    <mergeCell ref="C14:C16"/>
    <mergeCell ref="C17:C21"/>
    <mergeCell ref="C22:C25"/>
    <mergeCell ref="C26:C27"/>
    <mergeCell ref="C28:C29"/>
    <mergeCell ref="C30:C34"/>
    <mergeCell ref="C35:C37"/>
    <mergeCell ref="N13:O13"/>
    <mergeCell ref="J11:J12"/>
    <mergeCell ref="L7:L12"/>
    <mergeCell ref="G7:G8"/>
    <mergeCell ref="J7:J8"/>
    <mergeCell ref="K7:K12"/>
    <mergeCell ref="N9:O9"/>
    <mergeCell ref="N10:O10"/>
    <mergeCell ref="N11:O11"/>
    <mergeCell ref="N12:O12"/>
    <mergeCell ref="G9:G10"/>
    <mergeCell ref="J9:J10"/>
    <mergeCell ref="G11:G12"/>
    <mergeCell ref="B2:E3"/>
    <mergeCell ref="B4:E4"/>
    <mergeCell ref="B1:E1"/>
    <mergeCell ref="A1:A4"/>
    <mergeCell ref="G5:L5"/>
  </mergeCells>
  <conditionalFormatting sqref="O5:P8 O14:P1048576 P9:P13">
    <cfRule type="containsText" dxfId="14" priority="19" operator="containsText" text="Higher Risk">
      <formula>NOT(ISERROR(SEARCH("Higher Risk",O5)))</formula>
    </cfRule>
    <cfRule type="containsText" dxfId="13" priority="20" operator="containsText" text="Moderate Risk">
      <formula>NOT(ISERROR(SEARCH("Moderate Risk",O5)))</formula>
    </cfRule>
    <cfRule type="containsText" dxfId="12" priority="21" operator="containsText" text="Lower Risk">
      <formula>NOT(ISERROR(SEARCH("Lower Risk",O5)))</formula>
    </cfRule>
  </conditionalFormatting>
  <conditionalFormatting sqref="E6:E37">
    <cfRule type="containsText" dxfId="11" priority="22" operator="containsText" text="No">
      <formula>NOT(ISERROR(SEARCH("No",E6)))</formula>
    </cfRule>
    <cfRule type="containsText" dxfId="10" priority="23" operator="containsText" text="Rarely/Never">
      <formula>NOT(ISERROR(SEARCH("Rarely/Never",E6)))</formula>
    </cfRule>
    <cfRule type="containsText" dxfId="9" priority="24" operator="containsText" text="Frequently">
      <formula>NOT(ISERROR(SEARCH("Frequently",E6)))</formula>
    </cfRule>
    <cfRule type="containsText" dxfId="8" priority="25" operator="containsText" text="Somewhat/In Progress">
      <formula>NOT(ISERROR(SEARCH("Somewhat/In Progress",E6)))</formula>
    </cfRule>
    <cfRule type="containsText" dxfId="7" priority="26" operator="containsText" text="Always">
      <formula>NOT(ISERROR(SEARCH("Always",E6)))</formula>
    </cfRule>
    <cfRule type="containsText" dxfId="6" priority="27" operator="containsText" text="Yes">
      <formula>NOT(ISERROR(SEARCH("Yes",E6)))</formula>
    </cfRule>
  </conditionalFormatting>
  <conditionalFormatting sqref="N9">
    <cfRule type="containsText" dxfId="5" priority="4" operator="containsText" text="High Risk">
      <formula>NOT(ISERROR(SEARCH("High Risk",N9)))</formula>
    </cfRule>
    <cfRule type="containsText" dxfId="4" priority="5" operator="containsText" text="Moderate Risk">
      <formula>NOT(ISERROR(SEARCH("Moderate Risk",N9)))</formula>
    </cfRule>
    <cfRule type="containsText" dxfId="3" priority="6" operator="containsText" text="Low Risk">
      <formula>NOT(ISERROR(SEARCH("Low Risk",N9)))</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Validation!$B$2:$B$4</xm:f>
          </x14:formula1>
          <xm:sqref>E30:E37 E17 E6:E8</xm:sqref>
        </x14:dataValidation>
        <x14:dataValidation type="list" allowBlank="1" showInputMessage="1" showErrorMessage="1" xr:uid="{00000000-0002-0000-0100-000001000000}">
          <x14:formula1>
            <xm:f>Validation!$B$6:$B$8</xm:f>
          </x14:formula1>
          <xm:sqref>E9:E16 E18:E29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15"/>
  <sheetViews>
    <sheetView zoomScale="55" zoomScaleNormal="55" workbookViewId="0">
      <selection activeCell="D14" sqref="D14:D17"/>
    </sheetView>
  </sheetViews>
  <sheetFormatPr defaultColWidth="9.21875" defaultRowHeight="13.8" x14ac:dyDescent="0.25"/>
  <cols>
    <col min="1" max="1" width="7.21875" style="30" customWidth="1"/>
    <col min="2" max="2" width="4.21875" style="18" customWidth="1"/>
    <col min="3" max="3" width="10.77734375" style="17" customWidth="1"/>
    <col min="4" max="4" width="120" style="21" customWidth="1"/>
    <col min="5" max="5" width="10.88671875" style="21" customWidth="1"/>
    <col min="6" max="6" width="161.44140625" style="29" customWidth="1"/>
    <col min="7" max="16384" width="9.21875" style="30"/>
  </cols>
  <sheetData>
    <row r="1" spans="1:12" ht="14.4" x14ac:dyDescent="0.3">
      <c r="A1" s="79"/>
      <c r="B1" s="80"/>
      <c r="C1" s="80"/>
      <c r="D1" s="81"/>
      <c r="E1" s="81"/>
      <c r="F1" s="78"/>
    </row>
    <row r="2" spans="1:12" ht="37.200000000000003" thickBot="1" x14ac:dyDescent="0.35">
      <c r="A2" s="79"/>
      <c r="B2" s="164" t="s">
        <v>64</v>
      </c>
      <c r="C2" s="164"/>
      <c r="D2" s="164"/>
      <c r="E2" s="164"/>
      <c r="F2" s="164"/>
    </row>
    <row r="3" spans="1:12" ht="52.95" customHeight="1" thickTop="1" thickBot="1" x14ac:dyDescent="0.35">
      <c r="A3" s="79"/>
      <c r="B3" s="80"/>
      <c r="C3" s="171" t="s">
        <v>162</v>
      </c>
      <c r="D3" s="172"/>
      <c r="E3" s="172"/>
      <c r="F3" s="173"/>
      <c r="L3" s="85"/>
    </row>
    <row r="4" spans="1:12" ht="15.6" thickTop="1" thickBot="1" x14ac:dyDescent="0.35">
      <c r="A4" s="79"/>
      <c r="B4" s="80"/>
      <c r="C4" s="79"/>
      <c r="D4" s="79"/>
      <c r="E4" s="79"/>
      <c r="F4" s="78"/>
    </row>
    <row r="5" spans="1:12" ht="24" thickBot="1" x14ac:dyDescent="0.35">
      <c r="A5" s="79"/>
      <c r="B5" s="46"/>
      <c r="C5" s="47" t="s">
        <v>6</v>
      </c>
      <c r="D5" s="48" t="s">
        <v>7</v>
      </c>
      <c r="E5" s="47" t="s">
        <v>6</v>
      </c>
      <c r="F5" s="48" t="s">
        <v>65</v>
      </c>
    </row>
    <row r="6" spans="1:12" ht="37.5" customHeight="1" thickBot="1" x14ac:dyDescent="0.35">
      <c r="A6" s="79"/>
      <c r="B6" s="165" t="s">
        <v>66</v>
      </c>
      <c r="C6" s="155" t="s">
        <v>61</v>
      </c>
      <c r="D6" s="74" t="s">
        <v>62</v>
      </c>
      <c r="E6" s="155" t="s">
        <v>61</v>
      </c>
      <c r="F6" s="161" t="s">
        <v>152</v>
      </c>
    </row>
    <row r="7" spans="1:12" ht="50.55" customHeight="1" thickBot="1" x14ac:dyDescent="0.35">
      <c r="A7" s="79"/>
      <c r="B7" s="166"/>
      <c r="C7" s="156"/>
      <c r="D7" s="74" t="s">
        <v>63</v>
      </c>
      <c r="E7" s="156"/>
      <c r="F7" s="162"/>
    </row>
    <row r="8" spans="1:12" ht="44.55" customHeight="1" thickBot="1" x14ac:dyDescent="0.35">
      <c r="A8" s="79"/>
      <c r="B8" s="167"/>
      <c r="C8" s="157"/>
      <c r="D8" s="74" t="s">
        <v>127</v>
      </c>
      <c r="E8" s="157"/>
      <c r="F8" s="163"/>
    </row>
    <row r="9" spans="1:12" ht="38.549999999999997" customHeight="1" thickBot="1" x14ac:dyDescent="0.35">
      <c r="A9" s="79"/>
      <c r="B9" s="168" t="s">
        <v>67</v>
      </c>
      <c r="C9" s="155" t="s">
        <v>42</v>
      </c>
      <c r="D9" s="74" t="s">
        <v>43</v>
      </c>
      <c r="E9" s="155" t="s">
        <v>42</v>
      </c>
      <c r="F9" s="59" t="s">
        <v>154</v>
      </c>
    </row>
    <row r="10" spans="1:12" ht="22.05" customHeight="1" thickBot="1" x14ac:dyDescent="0.35">
      <c r="A10" s="79"/>
      <c r="B10" s="169"/>
      <c r="C10" s="156"/>
      <c r="D10" s="74" t="s">
        <v>44</v>
      </c>
      <c r="E10" s="156"/>
      <c r="F10" s="99" t="s">
        <v>155</v>
      </c>
    </row>
    <row r="11" spans="1:12" ht="18.45" customHeight="1" thickBot="1" x14ac:dyDescent="0.35">
      <c r="A11" s="79"/>
      <c r="B11" s="169"/>
      <c r="C11" s="156"/>
      <c r="D11" s="158" t="s">
        <v>46</v>
      </c>
      <c r="E11" s="156"/>
      <c r="F11" s="61" t="s">
        <v>163</v>
      </c>
    </row>
    <row r="12" spans="1:12" ht="16.5" customHeight="1" thickBot="1" x14ac:dyDescent="0.35">
      <c r="A12" s="79"/>
      <c r="B12" s="169"/>
      <c r="C12" s="156"/>
      <c r="D12" s="159"/>
      <c r="E12" s="156"/>
      <c r="F12" s="82" t="s">
        <v>73</v>
      </c>
    </row>
    <row r="13" spans="1:12" ht="21" customHeight="1" thickBot="1" x14ac:dyDescent="0.35">
      <c r="A13" s="79"/>
      <c r="B13" s="169"/>
      <c r="C13" s="156"/>
      <c r="D13" s="160"/>
      <c r="E13" s="156"/>
      <c r="F13" s="59" t="s">
        <v>164</v>
      </c>
    </row>
    <row r="14" spans="1:12" ht="18.45" customHeight="1" thickBot="1" x14ac:dyDescent="0.35">
      <c r="A14" s="79"/>
      <c r="B14" s="169"/>
      <c r="C14" s="156"/>
      <c r="D14" s="158" t="s">
        <v>47</v>
      </c>
      <c r="E14" s="156"/>
      <c r="F14" s="77" t="s">
        <v>68</v>
      </c>
    </row>
    <row r="15" spans="1:12" ht="23.55" customHeight="1" thickBot="1" x14ac:dyDescent="0.35">
      <c r="A15" s="79"/>
      <c r="B15" s="169"/>
      <c r="C15" s="156"/>
      <c r="D15" s="159"/>
      <c r="E15" s="156"/>
      <c r="F15" s="60" t="s">
        <v>165</v>
      </c>
    </row>
    <row r="16" spans="1:12" ht="23.55" customHeight="1" thickBot="1" x14ac:dyDescent="0.35">
      <c r="A16" s="79"/>
      <c r="B16" s="169"/>
      <c r="C16" s="156"/>
      <c r="D16" s="159"/>
      <c r="E16" s="156"/>
      <c r="F16" s="77" t="s">
        <v>69</v>
      </c>
    </row>
    <row r="17" spans="1:6" ht="21" customHeight="1" thickBot="1" x14ac:dyDescent="0.35">
      <c r="A17" s="79"/>
      <c r="B17" s="169"/>
      <c r="C17" s="157"/>
      <c r="D17" s="160"/>
      <c r="E17" s="157"/>
      <c r="F17" s="77" t="s">
        <v>70</v>
      </c>
    </row>
    <row r="18" spans="1:6" ht="18.45" customHeight="1" thickBot="1" x14ac:dyDescent="0.35">
      <c r="A18" s="79"/>
      <c r="B18" s="169"/>
      <c r="C18" s="155" t="s">
        <v>48</v>
      </c>
      <c r="D18" s="158" t="s">
        <v>49</v>
      </c>
      <c r="E18" s="155" t="s">
        <v>48</v>
      </c>
      <c r="F18" s="102" t="s">
        <v>71</v>
      </c>
    </row>
    <row r="19" spans="1:6" ht="25.95" customHeight="1" thickBot="1" x14ac:dyDescent="0.35">
      <c r="A19" s="79"/>
      <c r="B19" s="169"/>
      <c r="C19" s="156"/>
      <c r="D19" s="159"/>
      <c r="E19" s="156"/>
      <c r="F19" s="101" t="s">
        <v>72</v>
      </c>
    </row>
    <row r="20" spans="1:6" ht="18.45" customHeight="1" thickBot="1" x14ac:dyDescent="0.35">
      <c r="A20" s="79"/>
      <c r="B20" s="169"/>
      <c r="C20" s="156"/>
      <c r="D20" s="160"/>
      <c r="E20" s="156"/>
      <c r="F20" s="101" t="s">
        <v>73</v>
      </c>
    </row>
    <row r="21" spans="1:6" ht="22.5" customHeight="1" thickBot="1" x14ac:dyDescent="0.35">
      <c r="A21" s="79"/>
      <c r="B21" s="169"/>
      <c r="C21" s="157"/>
      <c r="D21" s="74" t="s">
        <v>51</v>
      </c>
      <c r="E21" s="157"/>
      <c r="F21" s="101" t="s">
        <v>73</v>
      </c>
    </row>
    <row r="22" spans="1:6" ht="17.55" customHeight="1" thickBot="1" x14ac:dyDescent="0.35">
      <c r="A22" s="79"/>
      <c r="B22" s="169"/>
      <c r="C22" s="155" t="s">
        <v>52</v>
      </c>
      <c r="D22" s="158" t="s">
        <v>53</v>
      </c>
      <c r="E22" s="155" t="s">
        <v>52</v>
      </c>
      <c r="F22" s="61" t="s">
        <v>122</v>
      </c>
    </row>
    <row r="23" spans="1:6" ht="19.95" customHeight="1" thickBot="1" x14ac:dyDescent="0.35">
      <c r="A23" s="79"/>
      <c r="B23" s="169"/>
      <c r="C23" s="156"/>
      <c r="D23" s="159"/>
      <c r="E23" s="156"/>
      <c r="F23" s="101" t="s">
        <v>74</v>
      </c>
    </row>
    <row r="24" spans="1:6" ht="33.450000000000003" customHeight="1" thickBot="1" x14ac:dyDescent="0.35">
      <c r="A24" s="79"/>
      <c r="B24" s="169"/>
      <c r="C24" s="156"/>
      <c r="D24" s="159"/>
      <c r="E24" s="156"/>
      <c r="F24" s="61" t="s">
        <v>128</v>
      </c>
    </row>
    <row r="25" spans="1:6" ht="19.95" customHeight="1" thickBot="1" x14ac:dyDescent="0.35">
      <c r="A25" s="79"/>
      <c r="B25" s="169"/>
      <c r="C25" s="156"/>
      <c r="D25" s="160"/>
      <c r="E25" s="156"/>
      <c r="F25" s="101" t="s">
        <v>75</v>
      </c>
    </row>
    <row r="26" spans="1:6" ht="18.45" customHeight="1" thickBot="1" x14ac:dyDescent="0.35">
      <c r="A26" s="79"/>
      <c r="B26" s="169"/>
      <c r="C26" s="157"/>
      <c r="D26" s="74" t="s">
        <v>54</v>
      </c>
      <c r="E26" s="157"/>
      <c r="F26" s="61" t="s">
        <v>76</v>
      </c>
    </row>
    <row r="27" spans="1:6" ht="18.45" customHeight="1" thickBot="1" x14ac:dyDescent="0.35">
      <c r="A27" s="79"/>
      <c r="B27" s="169"/>
      <c r="C27" s="155" t="s">
        <v>55</v>
      </c>
      <c r="D27" s="158" t="s">
        <v>56</v>
      </c>
      <c r="E27" s="155" t="s">
        <v>55</v>
      </c>
      <c r="F27" s="101" t="s">
        <v>77</v>
      </c>
    </row>
    <row r="28" spans="1:6" ht="18" customHeight="1" thickBot="1" x14ac:dyDescent="0.35">
      <c r="A28" s="79"/>
      <c r="B28" s="169"/>
      <c r="C28" s="156"/>
      <c r="D28" s="160"/>
      <c r="E28" s="156"/>
      <c r="F28" s="61" t="s">
        <v>78</v>
      </c>
    </row>
    <row r="29" spans="1:6" ht="21" customHeight="1" thickBot="1" x14ac:dyDescent="0.35">
      <c r="A29" s="79"/>
      <c r="B29" s="169"/>
      <c r="C29" s="156"/>
      <c r="D29" s="158" t="s">
        <v>57</v>
      </c>
      <c r="E29" s="156"/>
      <c r="F29" s="101" t="s">
        <v>79</v>
      </c>
    </row>
    <row r="30" spans="1:6" ht="17.55" customHeight="1" thickBot="1" x14ac:dyDescent="0.35">
      <c r="A30" s="79"/>
      <c r="B30" s="169"/>
      <c r="C30" s="156"/>
      <c r="D30" s="160"/>
      <c r="E30" s="156"/>
      <c r="F30" s="61" t="s">
        <v>80</v>
      </c>
    </row>
    <row r="31" spans="1:6" ht="18.45" customHeight="1" thickBot="1" x14ac:dyDescent="0.35">
      <c r="A31" s="79"/>
      <c r="B31" s="169"/>
      <c r="C31" s="156"/>
      <c r="D31" s="158" t="s">
        <v>58</v>
      </c>
      <c r="E31" s="156"/>
      <c r="F31" s="101" t="s">
        <v>77</v>
      </c>
    </row>
    <row r="32" spans="1:6" ht="17.55" customHeight="1" thickBot="1" x14ac:dyDescent="0.35">
      <c r="A32" s="79"/>
      <c r="B32" s="169"/>
      <c r="C32" s="156"/>
      <c r="D32" s="160"/>
      <c r="E32" s="156"/>
      <c r="F32" s="61" t="s">
        <v>81</v>
      </c>
    </row>
    <row r="33" spans="1:6" ht="21" customHeight="1" thickBot="1" x14ac:dyDescent="0.35">
      <c r="A33" s="79"/>
      <c r="B33" s="169"/>
      <c r="C33" s="156"/>
      <c r="D33" s="158" t="s">
        <v>59</v>
      </c>
      <c r="E33" s="156"/>
      <c r="F33" s="101" t="s">
        <v>82</v>
      </c>
    </row>
    <row r="34" spans="1:6" ht="31.05" customHeight="1" thickBot="1" x14ac:dyDescent="0.35">
      <c r="A34" s="79"/>
      <c r="B34" s="169"/>
      <c r="C34" s="156"/>
      <c r="D34" s="160"/>
      <c r="E34" s="156"/>
      <c r="F34" s="61" t="s">
        <v>129</v>
      </c>
    </row>
    <row r="35" spans="1:6" ht="25.05" customHeight="1" thickBot="1" x14ac:dyDescent="0.35">
      <c r="A35" s="79"/>
      <c r="B35" s="169"/>
      <c r="C35" s="156"/>
      <c r="D35" s="158" t="s">
        <v>126</v>
      </c>
      <c r="E35" s="156"/>
      <c r="F35" s="101" t="s">
        <v>83</v>
      </c>
    </row>
    <row r="36" spans="1:6" ht="49.95" customHeight="1" thickBot="1" x14ac:dyDescent="0.35">
      <c r="A36" s="79"/>
      <c r="B36" s="170"/>
      <c r="C36" s="157"/>
      <c r="D36" s="160"/>
      <c r="E36" s="157"/>
      <c r="F36" s="59"/>
    </row>
    <row r="37" spans="1:6" ht="21" customHeight="1" thickBot="1" x14ac:dyDescent="0.35">
      <c r="A37" s="79"/>
      <c r="B37" s="152" t="s">
        <v>84</v>
      </c>
      <c r="C37" s="155" t="s">
        <v>11</v>
      </c>
      <c r="D37" s="74" t="s">
        <v>12</v>
      </c>
      <c r="E37" s="155" t="s">
        <v>11</v>
      </c>
      <c r="F37" s="59" t="s">
        <v>171</v>
      </c>
    </row>
    <row r="38" spans="1:6" ht="22.5" customHeight="1" thickBot="1" x14ac:dyDescent="0.35">
      <c r="A38" s="79"/>
      <c r="B38" s="153"/>
      <c r="C38" s="156"/>
      <c r="D38" s="158" t="s">
        <v>177</v>
      </c>
      <c r="E38" s="156"/>
      <c r="F38" s="99" t="s">
        <v>85</v>
      </c>
    </row>
    <row r="39" spans="1:6" ht="21" customHeight="1" thickBot="1" x14ac:dyDescent="0.35">
      <c r="A39" s="79"/>
      <c r="B39" s="153"/>
      <c r="C39" s="156"/>
      <c r="D39" s="160"/>
      <c r="E39" s="156"/>
      <c r="F39" s="107" t="s">
        <v>170</v>
      </c>
    </row>
    <row r="40" spans="1:6" ht="33.450000000000003" customHeight="1" thickBot="1" x14ac:dyDescent="0.35">
      <c r="A40" s="79"/>
      <c r="B40" s="153"/>
      <c r="C40" s="156"/>
      <c r="D40" s="158" t="s">
        <v>20</v>
      </c>
      <c r="E40" s="156"/>
      <c r="F40" s="108" t="s">
        <v>173</v>
      </c>
    </row>
    <row r="41" spans="1:6" ht="49.95" customHeight="1" thickBot="1" x14ac:dyDescent="0.35">
      <c r="A41" s="79"/>
      <c r="B41" s="153"/>
      <c r="C41" s="157"/>
      <c r="D41" s="160"/>
      <c r="E41" s="157"/>
      <c r="F41" s="100"/>
    </row>
    <row r="42" spans="1:6" ht="19.95" customHeight="1" thickBot="1" x14ac:dyDescent="0.35">
      <c r="A42" s="79"/>
      <c r="B42" s="153"/>
      <c r="C42" s="155" t="s">
        <v>21</v>
      </c>
      <c r="D42" s="158" t="s">
        <v>22</v>
      </c>
      <c r="E42" s="155" t="s">
        <v>21</v>
      </c>
      <c r="F42" s="59" t="s">
        <v>86</v>
      </c>
    </row>
    <row r="43" spans="1:6" ht="23.55" customHeight="1" thickBot="1" x14ac:dyDescent="0.35">
      <c r="A43" s="79"/>
      <c r="B43" s="153"/>
      <c r="C43" s="156"/>
      <c r="D43" s="160"/>
      <c r="E43" s="156"/>
      <c r="F43" s="77" t="s">
        <v>79</v>
      </c>
    </row>
    <row r="44" spans="1:6" ht="19.95" customHeight="1" thickBot="1" x14ac:dyDescent="0.35">
      <c r="A44" s="79"/>
      <c r="B44" s="153"/>
      <c r="C44" s="156"/>
      <c r="D44" s="74" t="s">
        <v>25</v>
      </c>
      <c r="E44" s="156"/>
      <c r="F44" s="61" t="s">
        <v>130</v>
      </c>
    </row>
    <row r="45" spans="1:6" ht="19.95" customHeight="1" thickBot="1" x14ac:dyDescent="0.35">
      <c r="A45" s="79"/>
      <c r="B45" s="153"/>
      <c r="C45" s="156"/>
      <c r="D45" s="158" t="s">
        <v>27</v>
      </c>
      <c r="E45" s="156"/>
      <c r="F45" s="101" t="s">
        <v>87</v>
      </c>
    </row>
    <row r="46" spans="1:6" ht="23.55" customHeight="1" thickBot="1" x14ac:dyDescent="0.35">
      <c r="A46" s="79"/>
      <c r="B46" s="153"/>
      <c r="C46" s="156"/>
      <c r="D46" s="159"/>
      <c r="E46" s="156"/>
      <c r="F46" s="101" t="s">
        <v>74</v>
      </c>
    </row>
    <row r="47" spans="1:6" ht="18" customHeight="1" thickBot="1" x14ac:dyDescent="0.35">
      <c r="A47" s="79"/>
      <c r="B47" s="153"/>
      <c r="C47" s="156"/>
      <c r="D47" s="159"/>
      <c r="E47" s="156"/>
      <c r="F47" s="61" t="s">
        <v>123</v>
      </c>
    </row>
    <row r="48" spans="1:6" ht="19.95" customHeight="1" thickBot="1" x14ac:dyDescent="0.35">
      <c r="A48" s="79"/>
      <c r="B48" s="153"/>
      <c r="C48" s="156"/>
      <c r="D48" s="159"/>
      <c r="E48" s="156"/>
      <c r="F48" s="101" t="s">
        <v>88</v>
      </c>
    </row>
    <row r="49" spans="1:6" ht="19.95" customHeight="1" thickBot="1" x14ac:dyDescent="0.35">
      <c r="A49" s="79"/>
      <c r="B49" s="153"/>
      <c r="C49" s="156"/>
      <c r="D49" s="159"/>
      <c r="E49" s="156"/>
      <c r="F49" s="61" t="s">
        <v>89</v>
      </c>
    </row>
    <row r="50" spans="1:6" ht="19.95" customHeight="1" thickBot="1" x14ac:dyDescent="0.35">
      <c r="A50" s="79"/>
      <c r="B50" s="153"/>
      <c r="C50" s="156"/>
      <c r="D50" s="159"/>
      <c r="E50" s="156"/>
      <c r="F50" s="101" t="s">
        <v>90</v>
      </c>
    </row>
    <row r="51" spans="1:6" ht="22.05" customHeight="1" thickBot="1" x14ac:dyDescent="0.35">
      <c r="A51" s="79"/>
      <c r="B51" s="153"/>
      <c r="C51" s="157"/>
      <c r="D51" s="160"/>
      <c r="E51" s="157"/>
      <c r="F51" s="101" t="s">
        <v>91</v>
      </c>
    </row>
    <row r="52" spans="1:6" ht="19.05" customHeight="1" thickBot="1" x14ac:dyDescent="0.35">
      <c r="A52" s="79"/>
      <c r="B52" s="153"/>
      <c r="C52" s="155" t="s">
        <v>30</v>
      </c>
      <c r="D52" s="158" t="s">
        <v>31</v>
      </c>
      <c r="E52" s="155" t="s">
        <v>30</v>
      </c>
      <c r="F52" s="59" t="s">
        <v>92</v>
      </c>
    </row>
    <row r="53" spans="1:6" ht="21.45" customHeight="1" thickBot="1" x14ac:dyDescent="0.35">
      <c r="A53" s="79"/>
      <c r="B53" s="153"/>
      <c r="C53" s="156"/>
      <c r="D53" s="160"/>
      <c r="E53" s="156"/>
      <c r="F53" s="77" t="s">
        <v>93</v>
      </c>
    </row>
    <row r="54" spans="1:6" ht="16.05" customHeight="1" thickBot="1" x14ac:dyDescent="0.35">
      <c r="A54" s="79"/>
      <c r="B54" s="153"/>
      <c r="C54" s="156"/>
      <c r="D54" s="158" t="s">
        <v>33</v>
      </c>
      <c r="E54" s="156"/>
      <c r="F54" s="59" t="s">
        <v>124</v>
      </c>
    </row>
    <row r="55" spans="1:6" ht="23.55" customHeight="1" thickBot="1" x14ac:dyDescent="0.35">
      <c r="A55" s="79"/>
      <c r="B55" s="153"/>
      <c r="C55" s="156"/>
      <c r="D55" s="159"/>
      <c r="E55" s="156"/>
      <c r="F55" s="77" t="s">
        <v>73</v>
      </c>
    </row>
    <row r="56" spans="1:6" ht="26.55" customHeight="1" thickBot="1" x14ac:dyDescent="0.35">
      <c r="A56" s="79"/>
      <c r="B56" s="153"/>
      <c r="C56" s="157"/>
      <c r="D56" s="160"/>
      <c r="E56" s="157"/>
      <c r="F56" s="77" t="s">
        <v>94</v>
      </c>
    </row>
    <row r="57" spans="1:6" ht="22.05" customHeight="1" thickBot="1" x14ac:dyDescent="0.35">
      <c r="A57" s="79"/>
      <c r="B57" s="153"/>
      <c r="C57" s="155" t="s">
        <v>34</v>
      </c>
      <c r="D57" s="74" t="s">
        <v>95</v>
      </c>
      <c r="E57" s="155" t="s">
        <v>34</v>
      </c>
      <c r="F57" s="61" t="s">
        <v>96</v>
      </c>
    </row>
    <row r="58" spans="1:6" ht="26.55" customHeight="1" thickBot="1" x14ac:dyDescent="0.35">
      <c r="A58" s="79"/>
      <c r="B58" s="153"/>
      <c r="C58" s="156"/>
      <c r="D58" s="74" t="s">
        <v>37</v>
      </c>
      <c r="E58" s="156"/>
      <c r="F58" s="101" t="s">
        <v>97</v>
      </c>
    </row>
    <row r="59" spans="1:6" ht="34.950000000000003" customHeight="1" thickBot="1" x14ac:dyDescent="0.35">
      <c r="A59" s="79"/>
      <c r="B59" s="153"/>
      <c r="C59" s="156"/>
      <c r="D59" s="86" t="s">
        <v>119</v>
      </c>
      <c r="E59" s="156"/>
      <c r="F59" s="61"/>
    </row>
    <row r="60" spans="1:6" ht="16.95" customHeight="1" thickBot="1" x14ac:dyDescent="0.35">
      <c r="A60" s="79"/>
      <c r="B60" s="153"/>
      <c r="C60" s="155" t="s">
        <v>38</v>
      </c>
      <c r="D60" s="74" t="s">
        <v>39</v>
      </c>
      <c r="E60" s="155" t="s">
        <v>38</v>
      </c>
      <c r="F60" s="105" t="s">
        <v>166</v>
      </c>
    </row>
    <row r="61" spans="1:6" ht="18.45" customHeight="1" thickBot="1" x14ac:dyDescent="0.35">
      <c r="A61" s="79"/>
      <c r="B61" s="153"/>
      <c r="C61" s="156"/>
      <c r="D61" s="74" t="s">
        <v>120</v>
      </c>
      <c r="E61" s="156"/>
      <c r="F61" s="103" t="s">
        <v>98</v>
      </c>
    </row>
    <row r="62" spans="1:6" ht="54.45" customHeight="1" thickBot="1" x14ac:dyDescent="0.35">
      <c r="A62" s="79"/>
      <c r="B62" s="153"/>
      <c r="C62" s="156"/>
      <c r="D62" s="74" t="s">
        <v>153</v>
      </c>
      <c r="E62" s="156"/>
      <c r="F62" s="104"/>
    </row>
    <row r="63" spans="1:6" ht="34.950000000000003" customHeight="1" thickBot="1" x14ac:dyDescent="0.35">
      <c r="A63" s="79"/>
      <c r="B63" s="153"/>
      <c r="C63" s="156"/>
      <c r="D63" s="86" t="s">
        <v>121</v>
      </c>
      <c r="E63" s="156"/>
      <c r="F63" s="61"/>
    </row>
    <row r="64" spans="1:6" ht="24.45" customHeight="1" thickBot="1" x14ac:dyDescent="0.35">
      <c r="A64" s="79"/>
      <c r="B64" s="154"/>
      <c r="C64" s="157"/>
      <c r="D64" s="74" t="s">
        <v>40</v>
      </c>
      <c r="E64" s="157"/>
      <c r="F64" s="100"/>
    </row>
    <row r="65" spans="1:6" ht="14.4" x14ac:dyDescent="0.3">
      <c r="A65" s="79"/>
      <c r="B65" s="56"/>
      <c r="C65" s="57"/>
      <c r="D65" s="58"/>
      <c r="E65" s="58"/>
      <c r="F65" s="30"/>
    </row>
    <row r="66" spans="1:6" ht="14.4" x14ac:dyDescent="0.3">
      <c r="A66" s="79"/>
      <c r="B66" s="56"/>
      <c r="C66" s="57"/>
      <c r="D66" s="58"/>
      <c r="E66" s="58"/>
      <c r="F66" s="58"/>
    </row>
    <row r="67" spans="1:6" ht="14.4" x14ac:dyDescent="0.3">
      <c r="A67" s="79"/>
      <c r="B67" s="56"/>
      <c r="C67" s="57"/>
      <c r="D67" s="58"/>
      <c r="E67" s="58"/>
      <c r="F67" s="58"/>
    </row>
    <row r="68" spans="1:6" ht="14.4" x14ac:dyDescent="0.3">
      <c r="A68" s="79"/>
      <c r="B68" s="56"/>
      <c r="C68" s="57"/>
      <c r="D68" s="58"/>
      <c r="E68" s="58"/>
      <c r="F68" s="58"/>
    </row>
    <row r="69" spans="1:6" ht="14.4" x14ac:dyDescent="0.3">
      <c r="A69" s="79"/>
      <c r="B69" s="56"/>
      <c r="C69" s="57"/>
      <c r="D69" s="58"/>
      <c r="E69" s="58"/>
      <c r="F69" s="58"/>
    </row>
    <row r="70" spans="1:6" ht="14.4" x14ac:dyDescent="0.3">
      <c r="A70" s="79"/>
      <c r="B70" s="56"/>
      <c r="C70" s="57"/>
      <c r="D70" s="58"/>
      <c r="E70" s="58"/>
      <c r="F70" s="58"/>
    </row>
    <row r="71" spans="1:6" ht="14.4" x14ac:dyDescent="0.3">
      <c r="A71" s="79"/>
      <c r="B71" s="56"/>
      <c r="C71" s="57"/>
      <c r="D71" s="58"/>
      <c r="E71" s="58"/>
      <c r="F71" s="58"/>
    </row>
    <row r="72" spans="1:6" ht="14.4" x14ac:dyDescent="0.3">
      <c r="A72" s="79"/>
      <c r="B72" s="56"/>
      <c r="C72" s="57"/>
      <c r="D72" s="58"/>
      <c r="E72" s="58"/>
      <c r="F72" s="58"/>
    </row>
    <row r="73" spans="1:6" ht="14.4" x14ac:dyDescent="0.3">
      <c r="A73" s="79"/>
      <c r="B73" s="56"/>
      <c r="C73" s="57"/>
      <c r="D73" s="58"/>
      <c r="E73" s="58"/>
      <c r="F73" s="58"/>
    </row>
    <row r="74" spans="1:6" ht="14.4" x14ac:dyDescent="0.3">
      <c r="A74" s="79"/>
      <c r="B74" s="56"/>
      <c r="C74" s="57"/>
      <c r="D74" s="58"/>
      <c r="E74" s="58"/>
      <c r="F74" s="58"/>
    </row>
    <row r="75" spans="1:6" ht="14.4" x14ac:dyDescent="0.3">
      <c r="A75" s="79"/>
      <c r="B75" s="56"/>
      <c r="C75" s="57"/>
      <c r="D75" s="58"/>
      <c r="E75" s="58"/>
      <c r="F75" s="58"/>
    </row>
    <row r="76" spans="1:6" ht="14.4" x14ac:dyDescent="0.3">
      <c r="A76" s="79"/>
      <c r="B76" s="56"/>
      <c r="C76" s="57"/>
      <c r="D76" s="58"/>
      <c r="E76" s="58"/>
      <c r="F76" s="58"/>
    </row>
    <row r="77" spans="1:6" ht="14.4" x14ac:dyDescent="0.3">
      <c r="A77" s="79"/>
      <c r="B77" s="56"/>
      <c r="C77" s="57"/>
      <c r="D77" s="58"/>
      <c r="E77" s="58"/>
      <c r="F77" s="58"/>
    </row>
    <row r="78" spans="1:6" ht="14.4" x14ac:dyDescent="0.3">
      <c r="A78" s="79"/>
      <c r="B78" s="56"/>
      <c r="C78" s="57"/>
      <c r="D78" s="58"/>
      <c r="E78" s="58"/>
      <c r="F78" s="58"/>
    </row>
    <row r="79" spans="1:6" ht="14.4" x14ac:dyDescent="0.3">
      <c r="A79" s="79"/>
      <c r="B79" s="56"/>
      <c r="C79" s="57"/>
      <c r="D79" s="58"/>
      <c r="E79" s="58"/>
      <c r="F79" s="58"/>
    </row>
    <row r="80" spans="1:6" ht="14.4" x14ac:dyDescent="0.3">
      <c r="A80" s="79"/>
      <c r="B80" s="56"/>
      <c r="C80" s="57"/>
      <c r="D80" s="58"/>
      <c r="E80" s="58"/>
      <c r="F80" s="58"/>
    </row>
    <row r="81" spans="1:6" ht="14.4" x14ac:dyDescent="0.3">
      <c r="A81" s="79"/>
      <c r="B81" s="56"/>
      <c r="C81" s="57"/>
      <c r="D81" s="58"/>
      <c r="E81" s="58"/>
      <c r="F81" s="58"/>
    </row>
    <row r="82" spans="1:6" ht="14.4" x14ac:dyDescent="0.3">
      <c r="A82" s="79"/>
      <c r="B82" s="56"/>
      <c r="C82" s="57"/>
      <c r="D82" s="58"/>
      <c r="E82" s="58"/>
      <c r="F82" s="58"/>
    </row>
    <row r="83" spans="1:6" ht="14.4" x14ac:dyDescent="0.3">
      <c r="A83" s="79"/>
      <c r="B83" s="56"/>
      <c r="C83" s="57"/>
      <c r="D83" s="58"/>
      <c r="E83" s="58"/>
      <c r="F83" s="58"/>
    </row>
    <row r="84" spans="1:6" ht="14.4" x14ac:dyDescent="0.3">
      <c r="A84" s="79"/>
      <c r="B84" s="56"/>
      <c r="C84" s="57"/>
      <c r="D84" s="58"/>
      <c r="E84" s="58"/>
      <c r="F84" s="58"/>
    </row>
    <row r="85" spans="1:6" ht="14.4" x14ac:dyDescent="0.3">
      <c r="A85" s="79"/>
      <c r="B85" s="56"/>
      <c r="C85" s="57"/>
      <c r="D85" s="58"/>
      <c r="E85" s="58"/>
      <c r="F85" s="58"/>
    </row>
    <row r="86" spans="1:6" ht="14.4" x14ac:dyDescent="0.3">
      <c r="A86" s="79"/>
      <c r="B86" s="56"/>
      <c r="C86" s="57"/>
      <c r="D86" s="58"/>
      <c r="E86" s="58"/>
      <c r="F86" s="58"/>
    </row>
    <row r="87" spans="1:6" ht="14.4" x14ac:dyDescent="0.3">
      <c r="A87" s="79"/>
      <c r="B87" s="56"/>
      <c r="C87" s="57"/>
      <c r="D87" s="58"/>
      <c r="E87" s="58"/>
      <c r="F87" s="58"/>
    </row>
    <row r="88" spans="1:6" ht="14.4" x14ac:dyDescent="0.3">
      <c r="A88" s="79"/>
      <c r="B88" s="56"/>
      <c r="C88" s="57"/>
      <c r="D88" s="58"/>
      <c r="E88" s="58"/>
      <c r="F88" s="58"/>
    </row>
    <row r="89" spans="1:6" ht="14.4" x14ac:dyDescent="0.3">
      <c r="A89" s="79"/>
      <c r="B89" s="56"/>
      <c r="C89" s="57"/>
      <c r="D89" s="58"/>
      <c r="E89" s="58"/>
      <c r="F89" s="58"/>
    </row>
    <row r="90" spans="1:6" ht="14.4" x14ac:dyDescent="0.3">
      <c r="A90" s="79"/>
      <c r="B90" s="56"/>
      <c r="C90" s="57"/>
      <c r="D90" s="58"/>
      <c r="E90" s="58"/>
      <c r="F90" s="58"/>
    </row>
    <row r="91" spans="1:6" ht="14.4" x14ac:dyDescent="0.3">
      <c r="A91" s="79"/>
      <c r="B91" s="56"/>
      <c r="C91" s="57"/>
      <c r="D91" s="58"/>
      <c r="E91" s="58"/>
      <c r="F91" s="58"/>
    </row>
    <row r="92" spans="1:6" ht="14.4" x14ac:dyDescent="0.3">
      <c r="A92" s="79"/>
      <c r="B92" s="56"/>
      <c r="C92" s="57"/>
      <c r="D92" s="58"/>
      <c r="E92" s="58"/>
      <c r="F92" s="58"/>
    </row>
    <row r="93" spans="1:6" ht="14.4" x14ac:dyDescent="0.3">
      <c r="A93" s="79"/>
      <c r="B93" s="56"/>
      <c r="C93" s="57"/>
      <c r="D93" s="58"/>
      <c r="E93" s="58"/>
      <c r="F93" s="58"/>
    </row>
    <row r="94" spans="1:6" ht="14.4" x14ac:dyDescent="0.3">
      <c r="A94" s="79"/>
      <c r="B94" s="56"/>
      <c r="C94" s="57"/>
      <c r="D94" s="58"/>
      <c r="E94" s="58"/>
      <c r="F94" s="58"/>
    </row>
    <row r="95" spans="1:6" ht="14.4" x14ac:dyDescent="0.3">
      <c r="A95" s="79"/>
      <c r="B95" s="56"/>
      <c r="C95" s="57"/>
      <c r="D95" s="58"/>
      <c r="E95" s="58"/>
      <c r="F95" s="58"/>
    </row>
    <row r="96" spans="1:6" ht="14.4" x14ac:dyDescent="0.3">
      <c r="A96" s="79"/>
      <c r="B96" s="56"/>
      <c r="C96" s="57"/>
      <c r="D96" s="58"/>
      <c r="E96" s="58"/>
      <c r="F96" s="58"/>
    </row>
    <row r="97" spans="1:6" ht="14.4" x14ac:dyDescent="0.3">
      <c r="A97" s="79"/>
      <c r="B97" s="56"/>
      <c r="C97" s="57"/>
      <c r="D97" s="58"/>
      <c r="E97" s="58"/>
      <c r="F97" s="58"/>
    </row>
    <row r="98" spans="1:6" ht="14.4" x14ac:dyDescent="0.3">
      <c r="A98" s="79"/>
      <c r="B98" s="56"/>
      <c r="C98" s="57"/>
      <c r="D98" s="58"/>
      <c r="E98" s="58"/>
      <c r="F98" s="58"/>
    </row>
    <row r="99" spans="1:6" ht="14.4" x14ac:dyDescent="0.3">
      <c r="A99" s="79"/>
      <c r="B99" s="56"/>
      <c r="C99" s="57"/>
      <c r="D99" s="58"/>
      <c r="E99" s="58"/>
      <c r="F99" s="58"/>
    </row>
    <row r="100" spans="1:6" ht="14.4" x14ac:dyDescent="0.3">
      <c r="A100" s="79"/>
      <c r="B100" s="56"/>
      <c r="C100" s="57"/>
      <c r="D100" s="58"/>
      <c r="E100" s="58"/>
      <c r="F100" s="58"/>
    </row>
    <row r="101" spans="1:6" ht="14.4" x14ac:dyDescent="0.3">
      <c r="A101" s="79"/>
      <c r="B101" s="56"/>
      <c r="C101" s="57"/>
      <c r="D101" s="58"/>
      <c r="E101" s="58"/>
      <c r="F101" s="58"/>
    </row>
    <row r="102" spans="1:6" ht="14.4" x14ac:dyDescent="0.3">
      <c r="A102" s="79"/>
      <c r="B102" s="56"/>
      <c r="C102" s="57"/>
      <c r="D102" s="58"/>
      <c r="E102" s="58"/>
      <c r="F102" s="58"/>
    </row>
    <row r="103" spans="1:6" ht="14.4" x14ac:dyDescent="0.3">
      <c r="A103" s="79"/>
      <c r="B103" s="56"/>
      <c r="C103" s="57"/>
      <c r="D103" s="58"/>
      <c r="E103" s="58"/>
      <c r="F103" s="58"/>
    </row>
    <row r="104" spans="1:6" ht="14.4" x14ac:dyDescent="0.3">
      <c r="A104" s="79"/>
      <c r="B104" s="56"/>
      <c r="C104" s="57"/>
      <c r="D104" s="58"/>
      <c r="E104" s="58"/>
      <c r="F104" s="58"/>
    </row>
    <row r="105" spans="1:6" ht="14.4" x14ac:dyDescent="0.3">
      <c r="A105" s="79"/>
      <c r="B105" s="56"/>
      <c r="C105" s="57"/>
      <c r="D105" s="58"/>
      <c r="E105" s="58"/>
      <c r="F105" s="58"/>
    </row>
    <row r="106" spans="1:6" ht="14.4" x14ac:dyDescent="0.3">
      <c r="A106" s="79"/>
      <c r="B106" s="56"/>
      <c r="C106" s="57"/>
      <c r="D106" s="58"/>
      <c r="E106" s="58"/>
      <c r="F106" s="58"/>
    </row>
    <row r="107" spans="1:6" ht="14.4" x14ac:dyDescent="0.3">
      <c r="A107" s="79"/>
      <c r="B107" s="56"/>
      <c r="C107" s="57"/>
      <c r="D107" s="58"/>
      <c r="E107" s="58"/>
      <c r="F107" s="58"/>
    </row>
    <row r="108" spans="1:6" ht="14.4" x14ac:dyDescent="0.3">
      <c r="A108" s="79"/>
      <c r="B108" s="56"/>
      <c r="C108" s="57"/>
      <c r="D108" s="58"/>
      <c r="E108" s="58"/>
      <c r="F108" s="58"/>
    </row>
    <row r="109" spans="1:6" ht="14.4" x14ac:dyDescent="0.3">
      <c r="A109" s="79"/>
      <c r="B109" s="56"/>
      <c r="C109" s="57"/>
      <c r="D109" s="58"/>
      <c r="E109" s="58"/>
      <c r="F109" s="58"/>
    </row>
    <row r="110" spans="1:6" ht="14.4" x14ac:dyDescent="0.25">
      <c r="B110" s="56"/>
      <c r="C110" s="57"/>
      <c r="D110" s="58"/>
      <c r="E110" s="58"/>
      <c r="F110" s="58"/>
    </row>
    <row r="111" spans="1:6" ht="14.4" x14ac:dyDescent="0.25">
      <c r="B111" s="56"/>
      <c r="C111" s="57"/>
      <c r="D111" s="58"/>
      <c r="E111" s="58"/>
      <c r="F111" s="58"/>
    </row>
    <row r="112" spans="1:6" ht="14.4" x14ac:dyDescent="0.25">
      <c r="B112" s="56"/>
      <c r="C112" s="57"/>
      <c r="D112" s="58"/>
      <c r="E112" s="58"/>
      <c r="F112" s="58"/>
    </row>
    <row r="113" spans="2:6" ht="14.4" x14ac:dyDescent="0.25">
      <c r="B113" s="56"/>
      <c r="C113" s="57"/>
      <c r="D113" s="58"/>
      <c r="E113" s="58"/>
      <c r="F113" s="58"/>
    </row>
    <row r="114" spans="2:6" ht="14.4" x14ac:dyDescent="0.25">
      <c r="F114" s="58"/>
    </row>
    <row r="115" spans="2:6" ht="14.4" x14ac:dyDescent="0.25">
      <c r="F115" s="58"/>
    </row>
  </sheetData>
  <mergeCells count="41">
    <mergeCell ref="B2:F2"/>
    <mergeCell ref="B6:B8"/>
    <mergeCell ref="C6:C8"/>
    <mergeCell ref="C9:C17"/>
    <mergeCell ref="D14:D17"/>
    <mergeCell ref="B9:B36"/>
    <mergeCell ref="D31:D32"/>
    <mergeCell ref="D33:D34"/>
    <mergeCell ref="D35:D36"/>
    <mergeCell ref="C27:C36"/>
    <mergeCell ref="C3:F3"/>
    <mergeCell ref="C18:C21"/>
    <mergeCell ref="D11:D13"/>
    <mergeCell ref="E6:E8"/>
    <mergeCell ref="E9:E17"/>
    <mergeCell ref="D29:D30"/>
    <mergeCell ref="E37:E41"/>
    <mergeCell ref="E42:E51"/>
    <mergeCell ref="E52:E56"/>
    <mergeCell ref="E57:E59"/>
    <mergeCell ref="E60:E64"/>
    <mergeCell ref="D18:D20"/>
    <mergeCell ref="E18:E21"/>
    <mergeCell ref="E22:E26"/>
    <mergeCell ref="E27:E36"/>
    <mergeCell ref="F6:F8"/>
    <mergeCell ref="B37:B64"/>
    <mergeCell ref="C60:C64"/>
    <mergeCell ref="C22:C26"/>
    <mergeCell ref="D22:D25"/>
    <mergeCell ref="D27:D28"/>
    <mergeCell ref="D52:D53"/>
    <mergeCell ref="C52:C56"/>
    <mergeCell ref="D54:D56"/>
    <mergeCell ref="C57:C59"/>
    <mergeCell ref="D40:D41"/>
    <mergeCell ref="C37:C41"/>
    <mergeCell ref="D42:D43"/>
    <mergeCell ref="C42:C51"/>
    <mergeCell ref="D45:D51"/>
    <mergeCell ref="D38:D39"/>
  </mergeCells>
  <hyperlinks>
    <hyperlink ref="F61" r:id="rId1" xr:uid="{00000000-0004-0000-0200-000000000000}"/>
    <hyperlink ref="F58" r:id="rId2" xr:uid="{00000000-0004-0000-0200-000001000000}"/>
    <hyperlink ref="F56" r:id="rId3" xr:uid="{00000000-0004-0000-0200-000002000000}"/>
    <hyperlink ref="F55" r:id="rId4" xr:uid="{00000000-0004-0000-0200-000003000000}"/>
    <hyperlink ref="F53" r:id="rId5" xr:uid="{00000000-0004-0000-0200-000004000000}"/>
    <hyperlink ref="F50" r:id="rId6" xr:uid="{00000000-0004-0000-0200-000005000000}"/>
    <hyperlink ref="F48" r:id="rId7" xr:uid="{00000000-0004-0000-0200-000006000000}"/>
    <hyperlink ref="F51" r:id="rId8" xr:uid="{00000000-0004-0000-0200-000007000000}"/>
    <hyperlink ref="F45" r:id="rId9" xr:uid="{00000000-0004-0000-0200-000008000000}"/>
    <hyperlink ref="F43" r:id="rId10" xr:uid="{00000000-0004-0000-0200-000009000000}"/>
    <hyperlink ref="F35" r:id="rId11" xr:uid="{00000000-0004-0000-0200-00000A000000}"/>
    <hyperlink ref="F38" r:id="rId12" xr:uid="{00000000-0004-0000-0200-00000B000000}"/>
    <hyperlink ref="F33" r:id="rId13" xr:uid="{00000000-0004-0000-0200-00000C000000}"/>
    <hyperlink ref="F31" r:id="rId14" xr:uid="{00000000-0004-0000-0200-00000D000000}"/>
    <hyperlink ref="F29" r:id="rId15" xr:uid="{00000000-0004-0000-0200-00000E000000}"/>
    <hyperlink ref="F27" r:id="rId16" xr:uid="{00000000-0004-0000-0200-00000F000000}"/>
    <hyperlink ref="F25" r:id="rId17" xr:uid="{00000000-0004-0000-0200-000010000000}"/>
    <hyperlink ref="F23" r:id="rId18" xr:uid="{00000000-0004-0000-0200-000011000000}"/>
    <hyperlink ref="F21" r:id="rId19" xr:uid="{00000000-0004-0000-0200-000012000000}"/>
    <hyperlink ref="F19" r:id="rId20" xr:uid="{00000000-0004-0000-0200-000013000000}"/>
    <hyperlink ref="F20" r:id="rId21" xr:uid="{00000000-0004-0000-0200-000014000000}"/>
    <hyperlink ref="F16" r:id="rId22" xr:uid="{00000000-0004-0000-0200-000015000000}"/>
    <hyperlink ref="F17" r:id="rId23" xr:uid="{00000000-0004-0000-0200-000016000000}"/>
    <hyperlink ref="F46" r:id="rId24" xr:uid="{00000000-0004-0000-0200-000017000000}"/>
    <hyperlink ref="F10" r:id="rId25" xr:uid="{00000000-0004-0000-0200-000018000000}"/>
    <hyperlink ref="F12" r:id="rId26" xr:uid="{00000000-0004-0000-0200-000019000000}"/>
    <hyperlink ref="F39" r:id="rId27" xr:uid="{00000000-0004-0000-0200-00001A000000}"/>
    <hyperlink ref="F40" r:id="rId28" xr:uid="{00000000-0004-0000-0200-00001B000000}"/>
  </hyperlinks>
  <pageMargins left="0.7" right="0.7" top="0.75" bottom="0.75" header="0.3" footer="0.3"/>
  <pageSetup orientation="portrait"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2"/>
  <sheetViews>
    <sheetView tabSelected="1" topLeftCell="B1" zoomScale="40" zoomScaleNormal="40" workbookViewId="0">
      <selection activeCell="C9" sqref="C9"/>
    </sheetView>
  </sheetViews>
  <sheetFormatPr defaultRowHeight="14.4" x14ac:dyDescent="0.3"/>
  <cols>
    <col min="1" max="1" width="47.21875" customWidth="1"/>
    <col min="2" max="2" width="41.77734375" customWidth="1"/>
    <col min="3" max="3" width="71.6640625" customWidth="1"/>
    <col min="4" max="4" width="89.44140625" customWidth="1"/>
    <col min="5" max="5" width="37.5546875" customWidth="1"/>
    <col min="6" max="6" width="40.5546875" customWidth="1"/>
    <col min="7" max="7" width="54.77734375" customWidth="1"/>
    <col min="8" max="8" width="43.88671875" customWidth="1"/>
  </cols>
  <sheetData>
    <row r="1" spans="1:8" ht="30" customHeight="1" thickBot="1" x14ac:dyDescent="0.35">
      <c r="A1" s="175" t="s">
        <v>147</v>
      </c>
      <c r="B1" s="175"/>
      <c r="C1" s="175"/>
      <c r="D1" s="175"/>
      <c r="E1" s="175"/>
      <c r="F1" s="175"/>
      <c r="G1" s="175"/>
      <c r="H1" s="175"/>
    </row>
    <row r="2" spans="1:8" ht="13.5" customHeight="1" thickBot="1" x14ac:dyDescent="0.35">
      <c r="A2" s="177"/>
      <c r="B2" s="178"/>
      <c r="C2" s="178"/>
      <c r="D2" s="178"/>
      <c r="E2" s="178"/>
      <c r="F2" s="178"/>
      <c r="G2" s="178"/>
      <c r="H2" s="179"/>
    </row>
    <row r="3" spans="1:8" ht="30" customHeight="1" thickBot="1" x14ac:dyDescent="0.35">
      <c r="A3" s="73" t="s">
        <v>148</v>
      </c>
      <c r="B3" s="174"/>
      <c r="C3" s="174"/>
      <c r="D3" s="174"/>
      <c r="E3" s="174"/>
      <c r="F3" s="174"/>
      <c r="G3" s="174"/>
      <c r="H3" s="174"/>
    </row>
    <row r="4" spans="1:8" ht="30" customHeight="1" thickBot="1" x14ac:dyDescent="0.35">
      <c r="A4" s="73" t="s">
        <v>149</v>
      </c>
      <c r="B4" s="174"/>
      <c r="C4" s="174"/>
      <c r="D4" s="174"/>
      <c r="E4" s="174"/>
      <c r="F4" s="174"/>
      <c r="G4" s="174"/>
      <c r="H4" s="174"/>
    </row>
    <row r="5" spans="1:8" ht="13.05" customHeight="1" thickBot="1" x14ac:dyDescent="0.35">
      <c r="A5" s="176"/>
      <c r="B5" s="176"/>
      <c r="C5" s="176"/>
      <c r="D5" s="176"/>
      <c r="E5" s="176"/>
      <c r="F5" s="176"/>
      <c r="G5" s="176"/>
      <c r="H5" s="176"/>
    </row>
    <row r="6" spans="1:8" ht="30" customHeight="1" thickBot="1" x14ac:dyDescent="0.35">
      <c r="A6" s="72" t="s">
        <v>131</v>
      </c>
      <c r="B6" s="72" t="s">
        <v>6</v>
      </c>
      <c r="C6" s="72" t="s">
        <v>150</v>
      </c>
      <c r="D6" s="72" t="s">
        <v>136</v>
      </c>
      <c r="E6" s="72" t="s">
        <v>132</v>
      </c>
      <c r="F6" s="72" t="s">
        <v>134</v>
      </c>
      <c r="G6" s="72" t="s">
        <v>135</v>
      </c>
      <c r="H6" s="72" t="s">
        <v>133</v>
      </c>
    </row>
    <row r="7" spans="1:8" ht="49.5" customHeight="1" thickBot="1" x14ac:dyDescent="0.35">
      <c r="A7" s="75">
        <v>44579</v>
      </c>
      <c r="B7" s="76" t="s">
        <v>144</v>
      </c>
      <c r="C7" s="76" t="s">
        <v>157</v>
      </c>
      <c r="D7" s="76" t="s">
        <v>156</v>
      </c>
      <c r="E7" s="75">
        <v>44587</v>
      </c>
      <c r="F7" s="76" t="s">
        <v>151</v>
      </c>
      <c r="G7" s="76" t="s">
        <v>158</v>
      </c>
      <c r="H7" s="76"/>
    </row>
    <row r="8" spans="1:8" ht="30" customHeight="1" thickBot="1" x14ac:dyDescent="0.35">
      <c r="A8" s="63"/>
      <c r="B8" s="74"/>
      <c r="C8" s="63"/>
      <c r="D8" s="63"/>
      <c r="E8" s="63"/>
      <c r="F8" s="63"/>
      <c r="G8" s="63"/>
      <c r="H8" s="63"/>
    </row>
    <row r="9" spans="1:8" ht="30" customHeight="1" thickBot="1" x14ac:dyDescent="0.35">
      <c r="A9" s="63"/>
      <c r="B9" s="74"/>
      <c r="C9" s="63"/>
      <c r="D9" s="63"/>
      <c r="E9" s="63"/>
      <c r="F9" s="63"/>
      <c r="G9" s="63"/>
      <c r="H9" s="63"/>
    </row>
    <row r="10" spans="1:8" ht="30" customHeight="1" thickBot="1" x14ac:dyDescent="0.35">
      <c r="A10" s="63"/>
      <c r="B10" s="74"/>
      <c r="C10" s="63"/>
      <c r="D10" s="63"/>
      <c r="E10" s="63"/>
      <c r="F10" s="63"/>
      <c r="G10" s="63"/>
      <c r="H10" s="63"/>
    </row>
    <row r="11" spans="1:8" ht="30" customHeight="1" thickBot="1" x14ac:dyDescent="0.35">
      <c r="A11" s="63"/>
      <c r="B11" s="74"/>
      <c r="C11" s="63"/>
      <c r="D11" s="63"/>
      <c r="E11" s="63"/>
      <c r="F11" s="63"/>
      <c r="G11" s="63"/>
      <c r="H11" s="63"/>
    </row>
    <row r="12" spans="1:8" ht="30" customHeight="1" thickBot="1" x14ac:dyDescent="0.35">
      <c r="A12" s="63"/>
      <c r="B12" s="74"/>
      <c r="C12" s="63"/>
      <c r="D12" s="63"/>
      <c r="E12" s="63"/>
      <c r="F12" s="63"/>
      <c r="G12" s="63"/>
      <c r="H12" s="63"/>
    </row>
    <row r="13" spans="1:8" ht="30" customHeight="1" thickBot="1" x14ac:dyDescent="0.35">
      <c r="A13" s="63"/>
      <c r="B13" s="74"/>
      <c r="C13" s="63"/>
      <c r="D13" s="63"/>
      <c r="E13" s="63"/>
      <c r="F13" s="63"/>
      <c r="G13" s="63"/>
      <c r="H13" s="63"/>
    </row>
    <row r="14" spans="1:8" ht="30" customHeight="1" thickBot="1" x14ac:dyDescent="0.35">
      <c r="A14" s="63"/>
      <c r="B14" s="74"/>
      <c r="C14" s="63"/>
      <c r="D14" s="63"/>
      <c r="E14" s="63"/>
      <c r="F14" s="63"/>
      <c r="G14" s="63"/>
      <c r="H14" s="63"/>
    </row>
    <row r="15" spans="1:8" ht="30" customHeight="1" thickBot="1" x14ac:dyDescent="0.35">
      <c r="A15" s="63"/>
      <c r="B15" s="74"/>
      <c r="C15" s="63"/>
      <c r="D15" s="63"/>
      <c r="E15" s="63"/>
      <c r="F15" s="63"/>
      <c r="G15" s="63"/>
      <c r="H15" s="63"/>
    </row>
    <row r="16" spans="1:8" ht="30" customHeight="1" thickBot="1" x14ac:dyDescent="0.35">
      <c r="A16" s="63"/>
      <c r="B16" s="74"/>
      <c r="C16" s="63"/>
      <c r="D16" s="63"/>
      <c r="E16" s="63"/>
      <c r="F16" s="63"/>
      <c r="G16" s="63"/>
      <c r="H16" s="63"/>
    </row>
    <row r="17" spans="1:8" ht="30" customHeight="1" thickBot="1" x14ac:dyDescent="0.35">
      <c r="A17" s="63"/>
      <c r="B17" s="74"/>
      <c r="C17" s="63"/>
      <c r="D17" s="63"/>
      <c r="E17" s="63"/>
      <c r="F17" s="63"/>
      <c r="G17" s="63"/>
      <c r="H17" s="63"/>
    </row>
    <row r="18" spans="1:8" ht="30" customHeight="1" thickBot="1" x14ac:dyDescent="0.35">
      <c r="A18" s="63"/>
      <c r="B18" s="74"/>
      <c r="C18" s="63"/>
      <c r="D18" s="63"/>
      <c r="E18" s="63"/>
      <c r="F18" s="63"/>
      <c r="G18" s="63"/>
      <c r="H18" s="63"/>
    </row>
    <row r="19" spans="1:8" ht="30" customHeight="1" thickBot="1" x14ac:dyDescent="0.35">
      <c r="A19" s="63"/>
      <c r="B19" s="74"/>
      <c r="C19" s="63"/>
      <c r="D19" s="63"/>
      <c r="E19" s="63"/>
      <c r="F19" s="63"/>
      <c r="G19" s="63"/>
      <c r="H19" s="63"/>
    </row>
    <row r="20" spans="1:8" ht="30" customHeight="1" thickBot="1" x14ac:dyDescent="0.35">
      <c r="A20" s="63"/>
      <c r="B20" s="74"/>
      <c r="C20" s="63"/>
      <c r="D20" s="63"/>
      <c r="E20" s="63"/>
      <c r="F20" s="63"/>
      <c r="G20" s="63"/>
      <c r="H20" s="63"/>
    </row>
    <row r="21" spans="1:8" ht="30" customHeight="1" thickBot="1" x14ac:dyDescent="0.35">
      <c r="A21" s="63"/>
      <c r="B21" s="74"/>
      <c r="C21" s="63"/>
      <c r="D21" s="63"/>
      <c r="E21" s="63"/>
      <c r="F21" s="63"/>
      <c r="G21" s="63"/>
      <c r="H21" s="63"/>
    </row>
    <row r="22" spans="1:8" ht="30" customHeight="1" thickBot="1" x14ac:dyDescent="0.35">
      <c r="A22" s="63"/>
      <c r="B22" s="74"/>
      <c r="C22" s="63"/>
      <c r="D22" s="63"/>
      <c r="E22" s="63"/>
      <c r="F22" s="63"/>
      <c r="G22" s="63"/>
      <c r="H22" s="63"/>
    </row>
    <row r="23" spans="1:8" ht="30" customHeight="1" thickBot="1" x14ac:dyDescent="0.35">
      <c r="A23" s="63"/>
      <c r="B23" s="74"/>
      <c r="C23" s="63"/>
      <c r="D23" s="63"/>
      <c r="E23" s="63"/>
      <c r="F23" s="63"/>
      <c r="G23" s="63"/>
      <c r="H23" s="63"/>
    </row>
    <row r="24" spans="1:8" ht="30" customHeight="1" thickBot="1" x14ac:dyDescent="0.35">
      <c r="A24" s="63"/>
      <c r="B24" s="74"/>
      <c r="C24" s="63"/>
      <c r="D24" s="63"/>
      <c r="E24" s="63"/>
      <c r="F24" s="63"/>
      <c r="G24" s="63"/>
      <c r="H24" s="63"/>
    </row>
    <row r="25" spans="1:8" ht="30" customHeight="1" thickBot="1" x14ac:dyDescent="0.35">
      <c r="A25" s="63"/>
      <c r="B25" s="74"/>
      <c r="C25" s="63"/>
      <c r="D25" s="63"/>
      <c r="E25" s="63"/>
      <c r="F25" s="63"/>
      <c r="G25" s="63"/>
      <c r="H25" s="63"/>
    </row>
    <row r="26" spans="1:8" ht="30" customHeight="1" thickBot="1" x14ac:dyDescent="0.35">
      <c r="A26" s="63"/>
      <c r="B26" s="74"/>
      <c r="C26" s="63"/>
      <c r="D26" s="63"/>
      <c r="E26" s="63"/>
      <c r="F26" s="63"/>
      <c r="G26" s="63"/>
      <c r="H26" s="63"/>
    </row>
    <row r="27" spans="1:8" ht="30" customHeight="1" thickBot="1" x14ac:dyDescent="0.35">
      <c r="A27" s="63"/>
      <c r="B27" s="74"/>
      <c r="C27" s="63"/>
      <c r="D27" s="63"/>
      <c r="E27" s="63"/>
      <c r="F27" s="63"/>
      <c r="G27" s="63"/>
      <c r="H27" s="63"/>
    </row>
    <row r="28" spans="1:8" ht="30" customHeight="1" thickBot="1" x14ac:dyDescent="0.35">
      <c r="A28" s="63"/>
      <c r="B28" s="74"/>
      <c r="C28" s="63"/>
      <c r="D28" s="63"/>
      <c r="E28" s="63"/>
      <c r="F28" s="63"/>
      <c r="G28" s="63"/>
      <c r="H28" s="63"/>
    </row>
    <row r="29" spans="1:8" ht="30" customHeight="1" thickBot="1" x14ac:dyDescent="0.35">
      <c r="A29" s="63"/>
      <c r="B29" s="74"/>
      <c r="C29" s="63"/>
      <c r="D29" s="63"/>
      <c r="E29" s="63"/>
      <c r="F29" s="63"/>
      <c r="G29" s="63"/>
      <c r="H29" s="63"/>
    </row>
    <row r="30" spans="1:8" ht="30" customHeight="1" thickBot="1" x14ac:dyDescent="0.35">
      <c r="A30" s="63"/>
      <c r="B30" s="74"/>
      <c r="C30" s="63"/>
      <c r="D30" s="63"/>
      <c r="E30" s="63"/>
      <c r="F30" s="63"/>
      <c r="G30" s="63"/>
      <c r="H30" s="63"/>
    </row>
    <row r="31" spans="1:8" ht="30" customHeight="1" thickBot="1" x14ac:dyDescent="0.35">
      <c r="A31" s="63"/>
      <c r="B31" s="74"/>
      <c r="C31" s="63"/>
      <c r="D31" s="63"/>
      <c r="E31" s="63"/>
      <c r="F31" s="63"/>
      <c r="G31" s="63"/>
      <c r="H31" s="63"/>
    </row>
    <row r="32" spans="1:8" ht="30" customHeight="1" thickBot="1" x14ac:dyDescent="0.35">
      <c r="A32" s="63"/>
      <c r="B32" s="74"/>
      <c r="C32" s="63"/>
      <c r="D32" s="63"/>
      <c r="E32" s="63"/>
      <c r="F32" s="63"/>
      <c r="G32" s="63"/>
      <c r="H32" s="63"/>
    </row>
    <row r="33" spans="1:8" ht="30" customHeight="1" thickBot="1" x14ac:dyDescent="0.35">
      <c r="A33" s="63"/>
      <c r="B33" s="74"/>
      <c r="C33" s="63"/>
      <c r="D33" s="63"/>
      <c r="E33" s="63"/>
      <c r="F33" s="63"/>
      <c r="G33" s="63"/>
      <c r="H33" s="63"/>
    </row>
    <row r="34" spans="1:8" ht="30" customHeight="1" thickBot="1" x14ac:dyDescent="0.35">
      <c r="A34" s="63"/>
      <c r="B34" s="74"/>
      <c r="C34" s="63"/>
      <c r="D34" s="63"/>
      <c r="E34" s="63"/>
      <c r="F34" s="63"/>
      <c r="G34" s="63"/>
      <c r="H34" s="63"/>
    </row>
    <row r="35" spans="1:8" ht="30" customHeight="1" thickBot="1" x14ac:dyDescent="0.35">
      <c r="A35" s="63"/>
      <c r="B35" s="74"/>
      <c r="C35" s="63"/>
      <c r="D35" s="63"/>
      <c r="E35" s="63"/>
      <c r="F35" s="63"/>
      <c r="G35" s="63"/>
      <c r="H35" s="63"/>
    </row>
    <row r="36" spans="1:8" ht="30" customHeight="1" thickBot="1" x14ac:dyDescent="0.35">
      <c r="A36" s="63"/>
      <c r="B36" s="74"/>
      <c r="C36" s="63"/>
      <c r="D36" s="63"/>
      <c r="E36" s="63"/>
      <c r="F36" s="63"/>
      <c r="G36" s="63"/>
      <c r="H36" s="63"/>
    </row>
    <row r="37" spans="1:8" ht="30" customHeight="1" thickBot="1" x14ac:dyDescent="0.35">
      <c r="A37" s="63"/>
      <c r="B37" s="74"/>
      <c r="C37" s="63"/>
      <c r="D37" s="63"/>
      <c r="E37" s="63"/>
      <c r="F37" s="63"/>
      <c r="G37" s="63"/>
      <c r="H37" s="63"/>
    </row>
    <row r="38" spans="1:8" ht="30" customHeight="1" thickBot="1" x14ac:dyDescent="0.35">
      <c r="A38" s="63"/>
      <c r="B38" s="74"/>
      <c r="C38" s="63"/>
      <c r="D38" s="63"/>
      <c r="E38" s="63"/>
      <c r="F38" s="63"/>
      <c r="G38" s="63"/>
      <c r="H38" s="63"/>
    </row>
    <row r="39" spans="1:8" ht="30" customHeight="1" thickBot="1" x14ac:dyDescent="0.35">
      <c r="A39" s="63"/>
      <c r="B39" s="74"/>
      <c r="C39" s="63"/>
      <c r="D39" s="63"/>
      <c r="E39" s="63"/>
      <c r="F39" s="63"/>
      <c r="G39" s="63"/>
      <c r="H39" s="63"/>
    </row>
    <row r="40" spans="1:8" ht="30" customHeight="1" thickBot="1" x14ac:dyDescent="0.35">
      <c r="A40" s="63"/>
      <c r="B40" s="74"/>
      <c r="C40" s="63"/>
      <c r="D40" s="63"/>
      <c r="E40" s="63"/>
      <c r="F40" s="63"/>
      <c r="G40" s="63"/>
      <c r="H40" s="63"/>
    </row>
    <row r="41" spans="1:8" ht="30" customHeight="1" thickBot="1" x14ac:dyDescent="0.35">
      <c r="A41" s="63"/>
      <c r="B41" s="74"/>
      <c r="C41" s="63"/>
      <c r="D41" s="63"/>
      <c r="E41" s="63"/>
      <c r="F41" s="63"/>
      <c r="G41" s="63"/>
      <c r="H41" s="63"/>
    </row>
    <row r="42" spans="1:8" ht="30" customHeight="1" thickBot="1" x14ac:dyDescent="0.35">
      <c r="A42" s="63"/>
      <c r="B42" s="74"/>
      <c r="C42" s="63"/>
      <c r="D42" s="63"/>
      <c r="E42" s="63"/>
      <c r="F42" s="63"/>
      <c r="G42" s="63"/>
      <c r="H42" s="63"/>
    </row>
  </sheetData>
  <mergeCells count="5">
    <mergeCell ref="B3:H3"/>
    <mergeCell ref="B4:H4"/>
    <mergeCell ref="A1:H1"/>
    <mergeCell ref="A5:H5"/>
    <mergeCell ref="A2:H2"/>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Data!$A$2:$A$12</xm:f>
          </x14:formula1>
          <xm:sqref>B7:B42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3"/>
  <sheetViews>
    <sheetView workbookViewId="0"/>
  </sheetViews>
  <sheetFormatPr defaultRowHeight="14.4" x14ac:dyDescent="0.3"/>
  <cols>
    <col min="1" max="1" width="36.21875" customWidth="1"/>
    <col min="2" max="2" width="6.77734375" customWidth="1"/>
  </cols>
  <sheetData>
    <row r="1" spans="1:2" ht="15" thickBot="1" x14ac:dyDescent="0.35">
      <c r="A1" s="70" t="s">
        <v>137</v>
      </c>
      <c r="B1" s="71"/>
    </row>
    <row r="2" spans="1:2" ht="15" thickBot="1" x14ac:dyDescent="0.35">
      <c r="A2" s="65" t="s">
        <v>140</v>
      </c>
      <c r="B2" s="68"/>
    </row>
    <row r="3" spans="1:2" ht="15" thickBot="1" x14ac:dyDescent="0.35">
      <c r="A3" s="64" t="s">
        <v>11</v>
      </c>
      <c r="B3" s="68"/>
    </row>
    <row r="4" spans="1:2" ht="15" thickBot="1" x14ac:dyDescent="0.35">
      <c r="A4" s="65" t="s">
        <v>144</v>
      </c>
      <c r="B4" s="68"/>
    </row>
    <row r="5" spans="1:2" ht="16.05" customHeight="1" thickBot="1" x14ac:dyDescent="0.35">
      <c r="A5" s="65" t="s">
        <v>145</v>
      </c>
      <c r="B5" s="69"/>
    </row>
    <row r="6" spans="1:2" ht="15" thickBot="1" x14ac:dyDescent="0.35">
      <c r="A6" s="65" t="s">
        <v>141</v>
      </c>
      <c r="B6" s="69"/>
    </row>
    <row r="7" spans="1:2" ht="14.55" customHeight="1" thickBot="1" x14ac:dyDescent="0.35">
      <c r="A7" s="64" t="s">
        <v>139</v>
      </c>
      <c r="B7" s="69"/>
    </row>
    <row r="8" spans="1:2" ht="15" customHeight="1" thickBot="1" x14ac:dyDescent="0.35">
      <c r="A8" s="64" t="s">
        <v>30</v>
      </c>
      <c r="B8" s="69"/>
    </row>
    <row r="9" spans="1:2" ht="13.05" customHeight="1" thickBot="1" x14ac:dyDescent="0.35">
      <c r="A9" s="64" t="s">
        <v>138</v>
      </c>
      <c r="B9" s="69"/>
    </row>
    <row r="10" spans="1:2" ht="13.95" customHeight="1" thickBot="1" x14ac:dyDescent="0.35">
      <c r="A10" s="65" t="s">
        <v>143</v>
      </c>
      <c r="B10" s="69"/>
    </row>
    <row r="11" spans="1:2" ht="15" thickBot="1" x14ac:dyDescent="0.35">
      <c r="A11" s="65" t="s">
        <v>142</v>
      </c>
      <c r="B11" s="69"/>
    </row>
    <row r="12" spans="1:2" ht="14.55" customHeight="1" thickBot="1" x14ac:dyDescent="0.35">
      <c r="A12" s="65" t="s">
        <v>146</v>
      </c>
      <c r="B12" s="67"/>
    </row>
    <row r="13" spans="1:2" ht="15" customHeight="1" x14ac:dyDescent="0.3">
      <c r="A13" s="66"/>
      <c r="B13" s="66"/>
    </row>
    <row r="14" spans="1:2" x14ac:dyDescent="0.3">
      <c r="A14" s="66"/>
      <c r="B14" s="66"/>
    </row>
    <row r="15" spans="1:2" x14ac:dyDescent="0.3">
      <c r="A15" s="66"/>
      <c r="B15" s="66"/>
    </row>
    <row r="16" spans="1:2" x14ac:dyDescent="0.3">
      <c r="A16" s="66"/>
      <c r="B16" s="66"/>
    </row>
    <row r="17" spans="1:2" x14ac:dyDescent="0.3">
      <c r="A17" s="66"/>
      <c r="B17" s="66"/>
    </row>
    <row r="18" spans="1:2" ht="16.05" customHeight="1" x14ac:dyDescent="0.3">
      <c r="A18" s="66"/>
      <c r="B18" s="66"/>
    </row>
    <row r="19" spans="1:2" x14ac:dyDescent="0.3">
      <c r="A19" s="66"/>
      <c r="B19" s="66"/>
    </row>
    <row r="20" spans="1:2" x14ac:dyDescent="0.3">
      <c r="A20" s="66"/>
      <c r="B20" s="66"/>
    </row>
    <row r="21" spans="1:2" x14ac:dyDescent="0.3">
      <c r="A21" s="66"/>
      <c r="B21" s="66"/>
    </row>
    <row r="22" spans="1:2" x14ac:dyDescent="0.3">
      <c r="A22" s="66"/>
      <c r="B22" s="66"/>
    </row>
    <row r="23" spans="1:2" x14ac:dyDescent="0.3">
      <c r="A23" s="66"/>
      <c r="B23" s="66"/>
    </row>
    <row r="24" spans="1:2" ht="16.05" customHeight="1" x14ac:dyDescent="0.3">
      <c r="A24" s="67"/>
      <c r="B24" s="67"/>
    </row>
    <row r="25" spans="1:2" x14ac:dyDescent="0.3">
      <c r="A25" s="67"/>
      <c r="B25" s="67"/>
    </row>
    <row r="26" spans="1:2" x14ac:dyDescent="0.3">
      <c r="A26" s="67"/>
      <c r="B26" s="67"/>
    </row>
    <row r="27" spans="1:2" x14ac:dyDescent="0.3">
      <c r="A27" s="67"/>
      <c r="B27" s="67"/>
    </row>
    <row r="28" spans="1:2" x14ac:dyDescent="0.3">
      <c r="A28" s="67"/>
      <c r="B28" s="67"/>
    </row>
    <row r="29" spans="1:2" ht="16.05" customHeight="1" x14ac:dyDescent="0.3">
      <c r="A29" s="67"/>
      <c r="B29" s="67"/>
    </row>
    <row r="30" spans="1:2" ht="14.55" customHeight="1" x14ac:dyDescent="0.3">
      <c r="A30" s="67"/>
      <c r="B30" s="67"/>
    </row>
    <row r="31" spans="1:2" ht="13.95" customHeight="1" x14ac:dyDescent="0.3">
      <c r="A31" s="67"/>
      <c r="B31" s="67"/>
    </row>
    <row r="32" spans="1:2" ht="13.5" customHeight="1" thickBot="1" x14ac:dyDescent="0.35">
      <c r="A32" s="62"/>
      <c r="B32" s="69"/>
    </row>
    <row r="33" spans="1:2" ht="15.45" customHeight="1" thickBot="1" x14ac:dyDescent="0.35">
      <c r="A33" s="65"/>
      <c r="B33" s="69"/>
    </row>
  </sheetData>
  <autoFilter ref="A1:A11" xr:uid="{00000000-0009-0000-0000-000004000000}">
    <sortState xmlns:xlrd2="http://schemas.microsoft.com/office/spreadsheetml/2017/richdata2" ref="A2:A11">
      <sortCondition ref="A1:A11"/>
    </sortState>
  </autoFilter>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24"/>
  <sheetViews>
    <sheetView workbookViewId="0"/>
  </sheetViews>
  <sheetFormatPr defaultRowHeight="14.4" x14ac:dyDescent="0.3"/>
  <cols>
    <col min="2" max="2" width="34.5546875" customWidth="1"/>
    <col min="3" max="3" width="30.21875" customWidth="1"/>
  </cols>
  <sheetData>
    <row r="1" spans="1:5" ht="15" thickBot="1" x14ac:dyDescent="0.35">
      <c r="A1" s="30"/>
      <c r="B1" s="35" t="s">
        <v>99</v>
      </c>
      <c r="C1" s="30"/>
      <c r="D1" s="30"/>
      <c r="E1" s="30"/>
    </row>
    <row r="2" spans="1:5" x14ac:dyDescent="0.3">
      <c r="A2" s="30"/>
      <c r="B2" s="36" t="s">
        <v>100</v>
      </c>
      <c r="C2" s="30"/>
      <c r="D2" s="30"/>
      <c r="E2" s="30"/>
    </row>
    <row r="3" spans="1:5" x14ac:dyDescent="0.3">
      <c r="A3" s="30"/>
      <c r="B3" s="37" t="s">
        <v>101</v>
      </c>
      <c r="C3" s="30"/>
      <c r="D3" s="30"/>
      <c r="E3" s="30"/>
    </row>
    <row r="4" spans="1:5" ht="15" thickBot="1" x14ac:dyDescent="0.35">
      <c r="A4" s="30"/>
      <c r="B4" s="38" t="s">
        <v>102</v>
      </c>
      <c r="C4" s="30"/>
      <c r="D4" s="30"/>
      <c r="E4" s="30"/>
    </row>
    <row r="5" spans="1:5" ht="15" thickBot="1" x14ac:dyDescent="0.35">
      <c r="A5" s="30"/>
      <c r="B5" s="30"/>
      <c r="C5" s="30"/>
      <c r="D5" s="30"/>
      <c r="E5" s="30"/>
    </row>
    <row r="6" spans="1:5" x14ac:dyDescent="0.3">
      <c r="A6" s="30"/>
      <c r="B6" s="36" t="s">
        <v>103</v>
      </c>
      <c r="C6" s="30"/>
      <c r="D6" s="30"/>
      <c r="E6" s="30"/>
    </row>
    <row r="7" spans="1:5" x14ac:dyDescent="0.3">
      <c r="A7" s="30"/>
      <c r="B7" s="37" t="s">
        <v>104</v>
      </c>
      <c r="C7" s="30"/>
      <c r="D7" s="30"/>
      <c r="E7" s="30"/>
    </row>
    <row r="8" spans="1:5" ht="15" thickBot="1" x14ac:dyDescent="0.35">
      <c r="A8" s="30"/>
      <c r="B8" s="38" t="s">
        <v>105</v>
      </c>
      <c r="C8" s="30"/>
      <c r="D8" s="30"/>
      <c r="E8" s="30"/>
    </row>
    <row r="9" spans="1:5" x14ac:dyDescent="0.3">
      <c r="A9" s="30"/>
      <c r="B9" s="30"/>
      <c r="C9" s="30"/>
      <c r="D9" s="30"/>
      <c r="E9" s="30"/>
    </row>
    <row r="10" spans="1:5" ht="15" thickBot="1" x14ac:dyDescent="0.35">
      <c r="A10" s="30"/>
      <c r="B10" s="30"/>
      <c r="C10" s="30"/>
      <c r="D10" s="30"/>
      <c r="E10" s="30"/>
    </row>
    <row r="11" spans="1:5" ht="15" thickBot="1" x14ac:dyDescent="0.35">
      <c r="A11" s="30"/>
      <c r="B11" s="180" t="s">
        <v>106</v>
      </c>
      <c r="C11" s="181"/>
      <c r="D11" s="30"/>
      <c r="E11" s="30"/>
    </row>
    <row r="12" spans="1:5" x14ac:dyDescent="0.3">
      <c r="A12" s="30"/>
      <c r="B12" s="12" t="s">
        <v>9</v>
      </c>
      <c r="C12" s="15" t="s">
        <v>107</v>
      </c>
      <c r="D12" s="30"/>
      <c r="E12" s="30"/>
    </row>
    <row r="13" spans="1:5" ht="15" thickBot="1" x14ac:dyDescent="0.35">
      <c r="A13" s="30"/>
      <c r="B13" s="37" t="s">
        <v>108</v>
      </c>
      <c r="C13" s="38" t="s">
        <v>109</v>
      </c>
      <c r="D13" s="30"/>
      <c r="E13" s="30"/>
    </row>
    <row r="14" spans="1:5" ht="15" thickBot="1" x14ac:dyDescent="0.35">
      <c r="A14" s="30"/>
      <c r="B14" s="37" t="s">
        <v>110</v>
      </c>
      <c r="C14" s="39"/>
      <c r="D14" s="30"/>
      <c r="E14" s="30"/>
    </row>
    <row r="15" spans="1:5" x14ac:dyDescent="0.3">
      <c r="A15" s="30"/>
      <c r="B15" s="40"/>
      <c r="C15" s="41" t="s">
        <v>111</v>
      </c>
      <c r="D15" s="30"/>
      <c r="E15" s="30"/>
    </row>
    <row r="16" spans="1:5" x14ac:dyDescent="0.3">
      <c r="A16" s="30"/>
      <c r="B16" s="13" t="s">
        <v>36</v>
      </c>
      <c r="C16" s="42" t="s">
        <v>112</v>
      </c>
      <c r="D16" s="30"/>
      <c r="E16" s="30"/>
    </row>
    <row r="17" spans="1:5" ht="15" thickBot="1" x14ac:dyDescent="0.35">
      <c r="A17" s="30"/>
      <c r="B17" s="14" t="s">
        <v>113</v>
      </c>
      <c r="C17" s="43" t="s">
        <v>114</v>
      </c>
      <c r="D17" s="30"/>
      <c r="E17" s="30"/>
    </row>
    <row r="18" spans="1:5" x14ac:dyDescent="0.3">
      <c r="A18" s="30"/>
      <c r="B18" s="37" t="s">
        <v>115</v>
      </c>
      <c r="C18" s="39"/>
      <c r="D18" s="30"/>
      <c r="E18" s="30"/>
    </row>
    <row r="19" spans="1:5" x14ac:dyDescent="0.3">
      <c r="A19" s="30"/>
      <c r="B19" s="40"/>
      <c r="C19" s="39"/>
      <c r="D19" s="30"/>
      <c r="E19" s="30"/>
    </row>
    <row r="20" spans="1:5" x14ac:dyDescent="0.3">
      <c r="A20" s="30"/>
      <c r="B20" s="13" t="s">
        <v>45</v>
      </c>
      <c r="C20" s="39"/>
      <c r="D20" s="30"/>
      <c r="E20" s="30"/>
    </row>
    <row r="21" spans="1:5" x14ac:dyDescent="0.3">
      <c r="A21" s="30"/>
      <c r="B21" s="44" t="s">
        <v>116</v>
      </c>
      <c r="C21" s="39"/>
      <c r="D21" s="30"/>
      <c r="E21" s="30"/>
    </row>
    <row r="22" spans="1:5" ht="15" thickBot="1" x14ac:dyDescent="0.35">
      <c r="A22" s="30"/>
      <c r="B22" s="38" t="s">
        <v>117</v>
      </c>
      <c r="C22" s="45"/>
      <c r="D22" s="30"/>
      <c r="E22" s="30"/>
    </row>
    <row r="23" spans="1:5" x14ac:dyDescent="0.3">
      <c r="A23" s="30"/>
      <c r="B23" s="30"/>
      <c r="C23" s="30"/>
      <c r="D23" s="30"/>
      <c r="E23" s="30"/>
    </row>
    <row r="24" spans="1:5" x14ac:dyDescent="0.3">
      <c r="A24" s="30"/>
      <c r="B24" s="30"/>
      <c r="C24" s="30"/>
      <c r="D24" s="30"/>
      <c r="E24" s="30"/>
    </row>
  </sheetData>
  <mergeCells count="1">
    <mergeCell ref="B11:C11"/>
  </mergeCells>
  <conditionalFormatting sqref="C12">
    <cfRule type="containsText" dxfId="2" priority="1" operator="containsText" text="High Risk">
      <formula>NOT(ISERROR(SEARCH("High Risk",C12)))</formula>
    </cfRule>
    <cfRule type="containsText" dxfId="1" priority="2" operator="containsText" text="Moderate Risk">
      <formula>NOT(ISERROR(SEARCH("Moderate Risk",C12)))</formula>
    </cfRule>
    <cfRule type="containsText" dxfId="0" priority="3" operator="containsText" text="Low Risk">
      <formula>NOT(ISERROR(SEARCH("Low Risk",C12)))</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C34AA2CE89924B8B0FD401614E4505" ma:contentTypeVersion="4" ma:contentTypeDescription="Create a new document." ma:contentTypeScope="" ma:versionID="c29ec7416944a29fc0476c1f4b50c008">
  <xsd:schema xmlns:xsd="http://www.w3.org/2001/XMLSchema" xmlns:xs="http://www.w3.org/2001/XMLSchema" xmlns:p="http://schemas.microsoft.com/office/2006/metadata/properties" xmlns:ns2="99b9ce2b-170e-4635-b742-b2795a1f71e7" targetNamespace="http://schemas.microsoft.com/office/2006/metadata/properties" ma:root="true" ma:fieldsID="4a25a5f4e863fd3373fbedaddc87a0d3" ns2:_="">
    <xsd:import namespace="99b9ce2b-170e-4635-b742-b2795a1f71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ce2b-170e-4635-b742-b2795a1f7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5913DF-AC9D-4986-B08F-338DDAA8A41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b9ce2b-170e-4635-b742-b2795a1f71e7"/>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46122C2-F33C-4804-8596-393F322AFA2A}">
  <ds:schemaRefs>
    <ds:schemaRef ds:uri="http://schemas.microsoft.com/sharepoint/v3/contenttype/forms"/>
  </ds:schemaRefs>
</ds:datastoreItem>
</file>

<file path=customXml/itemProps3.xml><?xml version="1.0" encoding="utf-8"?>
<ds:datastoreItem xmlns:ds="http://schemas.openxmlformats.org/officeDocument/2006/customXml" ds:itemID="{C6DD17EA-6464-4DCB-9D5F-487709DD9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ce2b-170e-4635-b742-b2795a1f7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Risk Assessment</vt:lpstr>
      <vt:lpstr>Resources and Support </vt:lpstr>
      <vt:lpstr>Action Plan</vt:lpstr>
      <vt:lpstr>Data</vt:lpstr>
      <vt:lpstr>Validation</vt:lpstr>
    </vt:vector>
  </TitlesOfParts>
  <Manager/>
  <Company>Health Shared Services Ontario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Watson, Brittany</dc:creator>
  <cp:keywords/>
  <dc:description/>
  <cp:lastModifiedBy>Kylie Lechner</cp:lastModifiedBy>
  <cp:revision/>
  <dcterms:created xsi:type="dcterms:W3CDTF">2021-11-03T13:20:22Z</dcterms:created>
  <dcterms:modified xsi:type="dcterms:W3CDTF">2022-03-22T14:54:42Z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0x0101005CC34AA2CE89924B8B0FD401614E4505</vt:lpwstr>
  </property>
</Properties>
</file>